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5" yWindow="-15" windowWidth="10365" windowHeight="11640"/>
  </bookViews>
  <sheets>
    <sheet name="Rozpočet účelových dotací 2011" sheetId="1" r:id="rId1"/>
  </sheets>
  <calcPr calcId="145621"/>
</workbook>
</file>

<file path=xl/calcChain.xml><?xml version="1.0" encoding="utf-8"?>
<calcChain xmlns="http://schemas.openxmlformats.org/spreadsheetml/2006/main">
  <c r="B2059" i="1" l="1"/>
  <c r="D2059" i="1"/>
  <c r="B1182" i="1"/>
  <c r="D1182" i="1"/>
  <c r="B1172" i="1"/>
  <c r="D1172" i="1"/>
  <c r="D1160" i="1"/>
  <c r="B1160" i="1"/>
  <c r="D2221" i="1"/>
  <c r="B2221" i="1"/>
  <c r="C2220" i="1"/>
  <c r="C2219" i="1"/>
  <c r="C2218" i="1"/>
  <c r="C2221" i="1" s="1"/>
  <c r="D2214" i="1"/>
  <c r="B2214" i="1"/>
  <c r="B2227" i="1" s="1"/>
  <c r="C2213" i="1"/>
  <c r="C2212" i="1"/>
  <c r="C2211" i="1"/>
  <c r="C2210" i="1"/>
  <c r="D2206" i="1"/>
  <c r="B2206" i="1"/>
  <c r="C2205" i="1"/>
  <c r="C2206" i="1" s="1"/>
  <c r="D2201" i="1"/>
  <c r="B2201" i="1"/>
  <c r="C2200" i="1"/>
  <c r="C2199" i="1"/>
  <c r="D2195" i="1"/>
  <c r="B2195" i="1"/>
  <c r="C2194" i="1"/>
  <c r="D2185" i="1"/>
  <c r="B2185" i="1"/>
  <c r="C2184" i="1"/>
  <c r="C2183" i="1"/>
  <c r="D2179" i="1"/>
  <c r="B2179" i="1"/>
  <c r="C2178" i="1"/>
  <c r="C2179" i="1" s="1"/>
  <c r="D2170" i="1"/>
  <c r="D2172" i="1" s="1"/>
  <c r="B2170" i="1"/>
  <c r="C2169" i="1"/>
  <c r="C2168" i="1"/>
  <c r="C2167" i="1"/>
  <c r="C2166" i="1"/>
  <c r="D2158" i="1"/>
  <c r="D2160" i="1" s="1"/>
  <c r="B2158" i="1"/>
  <c r="C2157" i="1"/>
  <c r="C2156" i="1"/>
  <c r="C2155" i="1"/>
  <c r="C2154" i="1"/>
  <c r="C2153" i="1"/>
  <c r="D2145" i="1"/>
  <c r="B2145" i="1"/>
  <c r="C2144" i="1"/>
  <c r="C2145" i="1" s="1"/>
  <c r="D2140" i="1"/>
  <c r="B2140" i="1"/>
  <c r="C2139" i="1"/>
  <c r="C2140" i="1" s="1"/>
  <c r="D2135" i="1"/>
  <c r="B2135" i="1"/>
  <c r="C2134" i="1"/>
  <c r="C2135" i="1" s="1"/>
  <c r="D2126" i="1"/>
  <c r="D2128" i="1" s="1"/>
  <c r="B2126" i="1"/>
  <c r="B2128" i="1" s="1"/>
  <c r="C2125" i="1"/>
  <c r="C2124" i="1"/>
  <c r="C2123" i="1"/>
  <c r="C2122" i="1"/>
  <c r="C2121" i="1"/>
  <c r="C2120" i="1"/>
  <c r="D2081" i="1"/>
  <c r="C2079" i="1"/>
  <c r="C2078" i="1"/>
  <c r="D2072" i="1"/>
  <c r="B2072" i="1"/>
  <c r="C2070" i="1"/>
  <c r="C2069" i="1"/>
  <c r="C2068" i="1"/>
  <c r="C2067" i="1"/>
  <c r="D2030" i="1"/>
  <c r="B2030" i="1"/>
  <c r="D2041" i="1"/>
  <c r="D2044" i="1" s="1"/>
  <c r="B2041" i="1"/>
  <c r="B2044" i="1" s="1"/>
  <c r="C2026" i="1"/>
  <c r="C2025" i="1"/>
  <c r="C2024" i="1"/>
  <c r="C2023" i="1"/>
  <c r="C2022" i="1"/>
  <c r="C2021" i="1"/>
  <c r="C2028" i="1"/>
  <c r="C2027" i="1"/>
  <c r="C2020" i="1"/>
  <c r="C2006" i="1"/>
  <c r="D2010" i="1"/>
  <c r="B2010" i="1"/>
  <c r="C2000" i="1"/>
  <c r="C2001" i="1"/>
  <c r="C2002" i="1"/>
  <c r="C2003" i="1"/>
  <c r="C2004" i="1"/>
  <c r="C2005" i="1"/>
  <c r="C2008" i="1"/>
  <c r="C2007" i="1"/>
  <c r="C1999" i="1"/>
  <c r="C1998" i="1"/>
  <c r="B2224" i="1" l="1"/>
  <c r="C2010" i="1"/>
  <c r="C2081" i="1"/>
  <c r="C2185" i="1"/>
  <c r="C2214" i="1"/>
  <c r="D2224" i="1"/>
  <c r="C2170" i="1"/>
  <c r="C2172" i="1" s="1"/>
  <c r="C2126" i="1"/>
  <c r="C2128" i="1" s="1"/>
  <c r="B2147" i="1"/>
  <c r="B2190" i="1" s="1"/>
  <c r="C2158" i="1"/>
  <c r="C2160" i="1" s="1"/>
  <c r="C2201" i="1"/>
  <c r="D2147" i="1"/>
  <c r="D2187" i="1"/>
  <c r="C2195" i="1"/>
  <c r="C2147" i="1"/>
  <c r="C2187" i="1"/>
  <c r="C2072" i="1"/>
  <c r="C2083" i="1" s="1"/>
  <c r="D2083" i="1"/>
  <c r="C2030" i="1"/>
  <c r="C1981" i="1"/>
  <c r="C1980" i="1"/>
  <c r="C1979" i="1"/>
  <c r="C1978" i="1"/>
  <c r="C1977" i="1"/>
  <c r="C1976" i="1"/>
  <c r="C1975" i="1"/>
  <c r="C1974" i="1"/>
  <c r="C1973" i="1"/>
  <c r="C1972" i="1"/>
  <c r="C1971" i="1"/>
  <c r="C1970" i="1"/>
  <c r="C1969" i="1"/>
  <c r="C1968" i="1"/>
  <c r="C1967" i="1"/>
  <c r="D1871" i="1"/>
  <c r="B1871" i="1"/>
  <c r="D1982" i="1"/>
  <c r="D1985" i="1" s="1"/>
  <c r="B1982" i="1"/>
  <c r="B1985" i="1" s="1"/>
  <c r="C1966" i="1"/>
  <c r="C1869" i="1"/>
  <c r="C1868" i="1"/>
  <c r="C1867" i="1"/>
  <c r="D1957" i="1"/>
  <c r="B1957" i="1"/>
  <c r="C1956" i="1"/>
  <c r="C1955" i="1"/>
  <c r="C1954" i="1"/>
  <c r="C1953" i="1"/>
  <c r="C1952" i="1"/>
  <c r="C1951" i="1"/>
  <c r="C1950" i="1"/>
  <c r="C1949" i="1"/>
  <c r="C1948" i="1"/>
  <c r="C1947" i="1"/>
  <c r="C1946" i="1"/>
  <c r="C1945" i="1"/>
  <c r="C1944" i="1"/>
  <c r="C1943" i="1"/>
  <c r="D1939" i="1"/>
  <c r="B1939" i="1"/>
  <c r="C1938" i="1"/>
  <c r="C1937" i="1"/>
  <c r="C1936" i="1"/>
  <c r="C1935" i="1"/>
  <c r="C1934" i="1"/>
  <c r="C1933" i="1"/>
  <c r="C1932" i="1"/>
  <c r="C1931" i="1"/>
  <c r="C1930" i="1"/>
  <c r="C1929" i="1"/>
  <c r="C1928" i="1"/>
  <c r="C1927" i="1"/>
  <c r="C1926" i="1"/>
  <c r="C1925" i="1"/>
  <c r="C1924" i="1"/>
  <c r="D1920" i="1"/>
  <c r="B1920" i="1"/>
  <c r="C1919" i="1"/>
  <c r="C1918" i="1"/>
  <c r="C1917" i="1"/>
  <c r="C1916" i="1"/>
  <c r="C1915" i="1"/>
  <c r="C1914" i="1"/>
  <c r="C1913" i="1"/>
  <c r="D1909" i="1"/>
  <c r="B1909" i="1"/>
  <c r="C1908" i="1"/>
  <c r="C1907" i="1"/>
  <c r="C1906" i="1"/>
  <c r="C1905" i="1"/>
  <c r="C1904" i="1"/>
  <c r="C1903" i="1"/>
  <c r="C1902" i="1"/>
  <c r="C1901" i="1"/>
  <c r="C1900" i="1"/>
  <c r="C1899" i="1"/>
  <c r="C1898" i="1"/>
  <c r="C1897" i="1"/>
  <c r="C1896" i="1"/>
  <c r="C1895" i="1"/>
  <c r="C1894" i="1"/>
  <c r="C1893" i="1"/>
  <c r="C1892" i="1"/>
  <c r="C1891" i="1"/>
  <c r="C1890" i="1"/>
  <c r="C1889" i="1"/>
  <c r="C1888" i="1"/>
  <c r="C1887" i="1"/>
  <c r="D1883" i="1"/>
  <c r="D1960" i="1" s="1"/>
  <c r="D1988" i="1" s="1"/>
  <c r="B1883" i="1"/>
  <c r="C1882" i="1"/>
  <c r="C1881" i="1"/>
  <c r="C1880" i="1"/>
  <c r="C1879" i="1"/>
  <c r="C1878" i="1"/>
  <c r="C1156" i="1"/>
  <c r="D1138" i="1"/>
  <c r="C1135" i="1"/>
  <c r="C1134" i="1"/>
  <c r="C1133" i="1"/>
  <c r="C1132" i="1"/>
  <c r="C1091" i="1"/>
  <c r="C1092" i="1"/>
  <c r="C1090" i="1"/>
  <c r="C1089" i="1"/>
  <c r="C1072" i="1"/>
  <c r="C1054" i="1"/>
  <c r="C1055" i="1"/>
  <c r="C1047" i="1"/>
  <c r="C1042" i="1"/>
  <c r="C1043" i="1"/>
  <c r="C1180" i="1"/>
  <c r="C1179" i="1"/>
  <c r="C1178" i="1"/>
  <c r="C1182" i="1" s="1"/>
  <c r="C1170" i="1"/>
  <c r="C1169" i="1"/>
  <c r="C1168" i="1"/>
  <c r="C1167" i="1"/>
  <c r="C1166" i="1"/>
  <c r="C1172" i="1" s="1"/>
  <c r="C1158" i="1"/>
  <c r="C1157" i="1"/>
  <c r="C1155" i="1"/>
  <c r="C1154" i="1"/>
  <c r="C1153" i="1"/>
  <c r="C1152" i="1"/>
  <c r="C1151" i="1"/>
  <c r="C1150" i="1"/>
  <c r="C1149" i="1"/>
  <c r="C1148" i="1"/>
  <c r="C1160" i="1" s="1"/>
  <c r="B1138" i="1"/>
  <c r="C1136" i="1"/>
  <c r="C1131" i="1"/>
  <c r="D1115" i="1"/>
  <c r="D1118" i="1" s="1"/>
  <c r="B1115" i="1"/>
  <c r="B1118" i="1" s="1"/>
  <c r="C1114" i="1"/>
  <c r="D1106" i="1"/>
  <c r="D1108" i="1" s="1"/>
  <c r="B1106" i="1"/>
  <c r="B1108" i="1" s="1"/>
  <c r="C1105" i="1"/>
  <c r="C1104" i="1"/>
  <c r="C1103" i="1"/>
  <c r="C1102" i="1"/>
  <c r="D1094" i="1"/>
  <c r="D1096" i="1" s="1"/>
  <c r="B1094" i="1"/>
  <c r="B1096" i="1" s="1"/>
  <c r="C1093" i="1"/>
  <c r="C1088" i="1"/>
  <c r="C1087" i="1"/>
  <c r="D1079" i="1"/>
  <c r="B1079" i="1"/>
  <c r="C1078" i="1"/>
  <c r="C1079" i="1" s="1"/>
  <c r="D1074" i="1"/>
  <c r="B1074" i="1"/>
  <c r="C1073" i="1"/>
  <c r="C1071" i="1"/>
  <c r="D1067" i="1"/>
  <c r="B1067" i="1"/>
  <c r="C1066" i="1"/>
  <c r="C1065" i="1"/>
  <c r="C1064" i="1"/>
  <c r="D1056" i="1"/>
  <c r="D1058" i="1" s="1"/>
  <c r="B1056" i="1"/>
  <c r="B1058" i="1" s="1"/>
  <c r="C1053" i="1"/>
  <c r="C1052" i="1"/>
  <c r="C1051" i="1"/>
  <c r="C1050" i="1"/>
  <c r="C1049" i="1"/>
  <c r="C1048" i="1"/>
  <c r="C1046" i="1"/>
  <c r="C1045" i="1"/>
  <c r="C1044" i="1"/>
  <c r="C1041" i="1"/>
  <c r="C2224" i="1" l="1"/>
  <c r="D2190" i="1"/>
  <c r="D2227" i="1" s="1"/>
  <c r="C2190" i="1"/>
  <c r="C2227" i="1" s="1"/>
  <c r="C1871" i="1"/>
  <c r="C1957" i="1"/>
  <c r="C1982" i="1"/>
  <c r="C1985" i="1" s="1"/>
  <c r="B1960" i="1"/>
  <c r="B1988" i="1" s="1"/>
  <c r="C1909" i="1"/>
  <c r="C1939" i="1"/>
  <c r="C1883" i="1"/>
  <c r="C1920" i="1"/>
  <c r="C1067" i="1"/>
  <c r="C1094" i="1"/>
  <c r="C1096" i="1" s="1"/>
  <c r="C1138" i="1"/>
  <c r="C1115" i="1"/>
  <c r="C1118" i="1" s="1"/>
  <c r="C1106" i="1"/>
  <c r="C1108" i="1" s="1"/>
  <c r="C1074" i="1"/>
  <c r="C1081" i="1" s="1"/>
  <c r="D1081" i="1"/>
  <c r="D1121" i="1" s="1"/>
  <c r="C1056" i="1"/>
  <c r="C1058" i="1" s="1"/>
  <c r="B1081" i="1"/>
  <c r="B1121" i="1" s="1"/>
  <c r="C923" i="1"/>
  <c r="C1960" i="1" l="1"/>
  <c r="C1988" i="1" s="1"/>
  <c r="D1185" i="1"/>
  <c r="C1121" i="1"/>
  <c r="C1185" i="1"/>
  <c r="D1851" i="1"/>
  <c r="B1851" i="1"/>
  <c r="C1850" i="1"/>
  <c r="C1849" i="1"/>
  <c r="C1848" i="1"/>
  <c r="C1847" i="1"/>
  <c r="C1846" i="1"/>
  <c r="C1845" i="1"/>
  <c r="C1844" i="1"/>
  <c r="C1843" i="1"/>
  <c r="C1842" i="1"/>
  <c r="C1841" i="1"/>
  <c r="C1840" i="1"/>
  <c r="C1839" i="1"/>
  <c r="C1838" i="1"/>
  <c r="C1837" i="1"/>
  <c r="C1836" i="1"/>
  <c r="C1835" i="1"/>
  <c r="C1834" i="1"/>
  <c r="C1833" i="1"/>
  <c r="C1832" i="1"/>
  <c r="C1831" i="1"/>
  <c r="C1830" i="1"/>
  <c r="C1829" i="1"/>
  <c r="C1828" i="1"/>
  <c r="C1827" i="1"/>
  <c r="C1826" i="1"/>
  <c r="D1822" i="1"/>
  <c r="B1822" i="1"/>
  <c r="C1821" i="1"/>
  <c r="C1820" i="1"/>
  <c r="C1819" i="1"/>
  <c r="C1818" i="1"/>
  <c r="C1817" i="1"/>
  <c r="C1816" i="1"/>
  <c r="C1815" i="1"/>
  <c r="C1814" i="1"/>
  <c r="C1813" i="1"/>
  <c r="C1812" i="1"/>
  <c r="C1811" i="1"/>
  <c r="C1810" i="1"/>
  <c r="C1809" i="1"/>
  <c r="C1808" i="1"/>
  <c r="C1807" i="1"/>
  <c r="C1806" i="1"/>
  <c r="C1805" i="1"/>
  <c r="C1804" i="1"/>
  <c r="C1803" i="1"/>
  <c r="C1802" i="1"/>
  <c r="C1801" i="1"/>
  <c r="C1800" i="1"/>
  <c r="C1799" i="1"/>
  <c r="C1798" i="1"/>
  <c r="C1797" i="1"/>
  <c r="C1796" i="1"/>
  <c r="C1795" i="1"/>
  <c r="C1794" i="1"/>
  <c r="C1793" i="1"/>
  <c r="D1789" i="1"/>
  <c r="B1789" i="1"/>
  <c r="C1788" i="1"/>
  <c r="C1787" i="1"/>
  <c r="C1786" i="1"/>
  <c r="C1785" i="1"/>
  <c r="C1784" i="1"/>
  <c r="C1783" i="1"/>
  <c r="C1782" i="1"/>
  <c r="C1781" i="1"/>
  <c r="C1780" i="1"/>
  <c r="C1779" i="1"/>
  <c r="C1778" i="1"/>
  <c r="C1777" i="1"/>
  <c r="C1776" i="1"/>
  <c r="D1772" i="1"/>
  <c r="B1772" i="1"/>
  <c r="C1771" i="1"/>
  <c r="C1770" i="1"/>
  <c r="C1769" i="1"/>
  <c r="C1768" i="1"/>
  <c r="C1767" i="1"/>
  <c r="C1766" i="1"/>
  <c r="C1765" i="1"/>
  <c r="C1764" i="1"/>
  <c r="C1763" i="1"/>
  <c r="C1762" i="1"/>
  <c r="C1761" i="1"/>
  <c r="C1760" i="1"/>
  <c r="C1759" i="1"/>
  <c r="C1758" i="1"/>
  <c r="C1757" i="1"/>
  <c r="C1756" i="1"/>
  <c r="C1755" i="1"/>
  <c r="C1754" i="1"/>
  <c r="C1753" i="1"/>
  <c r="C1752" i="1"/>
  <c r="C1751" i="1"/>
  <c r="C1750" i="1"/>
  <c r="C1749" i="1"/>
  <c r="C1748" i="1"/>
  <c r="C1747" i="1"/>
  <c r="C1746" i="1"/>
  <c r="C1745" i="1"/>
  <c r="C1744" i="1"/>
  <c r="C1743" i="1"/>
  <c r="C1742" i="1"/>
  <c r="C1741" i="1"/>
  <c r="C1740" i="1"/>
  <c r="C1739" i="1"/>
  <c r="C1738" i="1"/>
  <c r="C1737" i="1"/>
  <c r="C1736" i="1"/>
  <c r="C1735" i="1"/>
  <c r="C1734" i="1"/>
  <c r="C1733" i="1"/>
  <c r="C1732" i="1"/>
  <c r="C1731" i="1"/>
  <c r="C1730" i="1"/>
  <c r="C1729" i="1"/>
  <c r="D1725" i="1"/>
  <c r="D1854" i="1" s="1"/>
  <c r="B1725" i="1"/>
  <c r="C1724" i="1"/>
  <c r="C1723" i="1"/>
  <c r="C1722" i="1"/>
  <c r="C1721" i="1"/>
  <c r="C1720" i="1"/>
  <c r="C1719" i="1"/>
  <c r="C1718" i="1"/>
  <c r="C1717" i="1"/>
  <c r="C1716" i="1"/>
  <c r="C1715" i="1"/>
  <c r="C1714" i="1"/>
  <c r="C1713" i="1"/>
  <c r="C1712" i="1"/>
  <c r="D1022" i="1"/>
  <c r="D1025" i="1" s="1"/>
  <c r="B1022" i="1"/>
  <c r="B1025" i="1" s="1"/>
  <c r="C1021" i="1"/>
  <c r="C1020" i="1"/>
  <c r="C1019" i="1"/>
  <c r="C1018" i="1"/>
  <c r="C1017" i="1"/>
  <c r="C1016" i="1"/>
  <c r="C1015" i="1"/>
  <c r="C1014" i="1"/>
  <c r="C1013" i="1"/>
  <c r="D1005" i="1"/>
  <c r="B1005" i="1"/>
  <c r="C1004" i="1"/>
  <c r="C1003" i="1"/>
  <c r="D999" i="1"/>
  <c r="B999" i="1"/>
  <c r="C998" i="1"/>
  <c r="C997" i="1"/>
  <c r="D993" i="1"/>
  <c r="B993" i="1"/>
  <c r="C992" i="1"/>
  <c r="C991" i="1"/>
  <c r="D987" i="1"/>
  <c r="B987" i="1"/>
  <c r="C986" i="1"/>
  <c r="C985" i="1"/>
  <c r="C984" i="1"/>
  <c r="C983" i="1"/>
  <c r="C982" i="1"/>
  <c r="C981" i="1"/>
  <c r="D977" i="1"/>
  <c r="B977" i="1"/>
  <c r="B1008" i="1" s="1"/>
  <c r="C976" i="1"/>
  <c r="D965" i="1"/>
  <c r="B965" i="1"/>
  <c r="C964" i="1"/>
  <c r="C963" i="1"/>
  <c r="C962" i="1"/>
  <c r="C961" i="1"/>
  <c r="C960" i="1"/>
  <c r="C959" i="1"/>
  <c r="C958" i="1"/>
  <c r="C957" i="1"/>
  <c r="C956" i="1"/>
  <c r="C955" i="1"/>
  <c r="C954" i="1"/>
  <c r="C953" i="1"/>
  <c r="C952" i="1"/>
  <c r="C951" i="1"/>
  <c r="C950" i="1"/>
  <c r="C949" i="1"/>
  <c r="C948" i="1"/>
  <c r="C947" i="1"/>
  <c r="C946" i="1"/>
  <c r="C945" i="1"/>
  <c r="C944" i="1"/>
  <c r="C943" i="1"/>
  <c r="C942" i="1"/>
  <c r="C941" i="1"/>
  <c r="C940" i="1"/>
  <c r="D936" i="1"/>
  <c r="B936" i="1"/>
  <c r="C935" i="1"/>
  <c r="C934" i="1"/>
  <c r="C933" i="1"/>
  <c r="C932" i="1"/>
  <c r="C931" i="1"/>
  <c r="C930" i="1"/>
  <c r="C929" i="1"/>
  <c r="C928" i="1"/>
  <c r="C927" i="1"/>
  <c r="C926" i="1"/>
  <c r="C925" i="1"/>
  <c r="C924" i="1"/>
  <c r="C922" i="1"/>
  <c r="C921" i="1"/>
  <c r="C920" i="1"/>
  <c r="C919" i="1"/>
  <c r="C918" i="1"/>
  <c r="C917" i="1"/>
  <c r="C916" i="1"/>
  <c r="C915" i="1"/>
  <c r="C914" i="1"/>
  <c r="C913" i="1"/>
  <c r="C912" i="1"/>
  <c r="C911" i="1"/>
  <c r="C910" i="1"/>
  <c r="C909" i="1"/>
  <c r="C908" i="1"/>
  <c r="D904" i="1"/>
  <c r="B904" i="1"/>
  <c r="C903" i="1"/>
  <c r="C902" i="1"/>
  <c r="C901" i="1"/>
  <c r="C900" i="1"/>
  <c r="C899" i="1"/>
  <c r="C898" i="1"/>
  <c r="C897" i="1"/>
  <c r="C896" i="1"/>
  <c r="D888" i="1"/>
  <c r="B888" i="1"/>
  <c r="C887" i="1"/>
  <c r="C886" i="1"/>
  <c r="C885" i="1"/>
  <c r="C884" i="1"/>
  <c r="C883" i="1"/>
  <c r="C882" i="1"/>
  <c r="C881" i="1"/>
  <c r="C880" i="1"/>
  <c r="C879" i="1"/>
  <c r="C878" i="1"/>
  <c r="C877" i="1"/>
  <c r="C876" i="1"/>
  <c r="C875" i="1"/>
  <c r="C874" i="1"/>
  <c r="C873" i="1"/>
  <c r="C872" i="1"/>
  <c r="C871" i="1"/>
  <c r="C870" i="1"/>
  <c r="C869" i="1"/>
  <c r="C868" i="1"/>
  <c r="C867" i="1"/>
  <c r="C866" i="1"/>
  <c r="C865" i="1"/>
  <c r="C864" i="1"/>
  <c r="C863" i="1"/>
  <c r="C862" i="1"/>
  <c r="C861" i="1"/>
  <c r="C860" i="1"/>
  <c r="C859" i="1"/>
  <c r="C858" i="1"/>
  <c r="C857" i="1"/>
  <c r="C856" i="1"/>
  <c r="D852" i="1"/>
  <c r="B852" i="1"/>
  <c r="C851" i="1"/>
  <c r="C850" i="1"/>
  <c r="C849" i="1"/>
  <c r="C848" i="1"/>
  <c r="C847" i="1"/>
  <c r="C846" i="1"/>
  <c r="C845" i="1"/>
  <c r="C844" i="1"/>
  <c r="D840" i="1"/>
  <c r="B840" i="1"/>
  <c r="C839" i="1"/>
  <c r="C838" i="1"/>
  <c r="C837" i="1"/>
  <c r="C836" i="1"/>
  <c r="C835" i="1"/>
  <c r="C834" i="1"/>
  <c r="C833" i="1"/>
  <c r="C832" i="1"/>
  <c r="C831" i="1"/>
  <c r="C830" i="1"/>
  <c r="C829" i="1"/>
  <c r="C828" i="1"/>
  <c r="C827" i="1"/>
  <c r="C826" i="1"/>
  <c r="C825" i="1"/>
  <c r="C824" i="1"/>
  <c r="D816" i="1"/>
  <c r="B816" i="1"/>
  <c r="C815" i="1"/>
  <c r="C814" i="1"/>
  <c r="C813" i="1"/>
  <c r="C812" i="1"/>
  <c r="C811" i="1"/>
  <c r="C810" i="1"/>
  <c r="C809" i="1"/>
  <c r="C808" i="1"/>
  <c r="C807" i="1"/>
  <c r="C806" i="1"/>
  <c r="C805" i="1"/>
  <c r="C804" i="1"/>
  <c r="C803" i="1"/>
  <c r="C802" i="1"/>
  <c r="C801" i="1"/>
  <c r="C800" i="1"/>
  <c r="C799" i="1"/>
  <c r="C798" i="1"/>
  <c r="C797" i="1"/>
  <c r="C796" i="1"/>
  <c r="C795" i="1"/>
  <c r="C794" i="1"/>
  <c r="C793" i="1"/>
  <c r="C792" i="1"/>
  <c r="C791" i="1"/>
  <c r="C790" i="1"/>
  <c r="C789" i="1"/>
  <c r="C788" i="1"/>
  <c r="C787" i="1"/>
  <c r="C786" i="1"/>
  <c r="C785" i="1"/>
  <c r="C784" i="1"/>
  <c r="C783" i="1"/>
  <c r="C782" i="1"/>
  <c r="C781" i="1"/>
  <c r="C780" i="1"/>
  <c r="C779" i="1"/>
  <c r="C778" i="1"/>
  <c r="D774" i="1"/>
  <c r="B774" i="1"/>
  <c r="B818" i="1" s="1"/>
  <c r="C773" i="1"/>
  <c r="C772" i="1"/>
  <c r="C771" i="1"/>
  <c r="C770" i="1"/>
  <c r="C769" i="1"/>
  <c r="C768" i="1"/>
  <c r="C767" i="1"/>
  <c r="D759" i="1"/>
  <c r="B759" i="1"/>
  <c r="C758" i="1"/>
  <c r="C757" i="1"/>
  <c r="C756" i="1"/>
  <c r="C755" i="1"/>
  <c r="C754" i="1"/>
  <c r="C753" i="1"/>
  <c r="C752" i="1"/>
  <c r="C751" i="1"/>
  <c r="C750" i="1"/>
  <c r="C749" i="1"/>
  <c r="D745" i="1"/>
  <c r="B745" i="1"/>
  <c r="C744" i="1"/>
  <c r="C743" i="1"/>
  <c r="C742" i="1"/>
  <c r="C741" i="1"/>
  <c r="C740" i="1"/>
  <c r="C739" i="1"/>
  <c r="C738" i="1"/>
  <c r="C737" i="1"/>
  <c r="C736" i="1"/>
  <c r="C735" i="1"/>
  <c r="D731" i="1"/>
  <c r="B731" i="1"/>
  <c r="C730" i="1"/>
  <c r="C729" i="1"/>
  <c r="C728" i="1"/>
  <c r="C727" i="1"/>
  <c r="C726" i="1"/>
  <c r="C725" i="1"/>
  <c r="C724" i="1"/>
  <c r="C723" i="1"/>
  <c r="C722" i="1"/>
  <c r="C721" i="1"/>
  <c r="C720" i="1"/>
  <c r="C719" i="1"/>
  <c r="C718" i="1"/>
  <c r="C717" i="1"/>
  <c r="C716" i="1"/>
  <c r="C715" i="1"/>
  <c r="C714" i="1"/>
  <c r="C713" i="1"/>
  <c r="C712" i="1"/>
  <c r="C711" i="1"/>
  <c r="C710" i="1"/>
  <c r="C709" i="1"/>
  <c r="C708" i="1"/>
  <c r="C707" i="1"/>
  <c r="C706" i="1"/>
  <c r="C705" i="1"/>
  <c r="C704" i="1"/>
  <c r="C703" i="1"/>
  <c r="C702" i="1"/>
  <c r="C701" i="1"/>
  <c r="C700" i="1"/>
  <c r="C699" i="1"/>
  <c r="C698" i="1"/>
  <c r="C697" i="1"/>
  <c r="C696" i="1"/>
  <c r="C695" i="1"/>
  <c r="C694" i="1"/>
  <c r="C693" i="1"/>
  <c r="C692" i="1"/>
  <c r="C691" i="1"/>
  <c r="C690" i="1"/>
  <c r="C689" i="1"/>
  <c r="C688" i="1"/>
  <c r="C687" i="1"/>
  <c r="C686" i="1"/>
  <c r="C685" i="1"/>
  <c r="C684" i="1"/>
  <c r="C683" i="1"/>
  <c r="C682" i="1"/>
  <c r="C681" i="1"/>
  <c r="C680" i="1"/>
  <c r="C679" i="1"/>
  <c r="C678" i="1"/>
  <c r="C677" i="1"/>
  <c r="D673" i="1"/>
  <c r="B673" i="1"/>
  <c r="B761" i="1" s="1"/>
  <c r="C672" i="1"/>
  <c r="C671" i="1"/>
  <c r="C670" i="1"/>
  <c r="C669" i="1"/>
  <c r="C668" i="1"/>
  <c r="C667" i="1"/>
  <c r="C666" i="1"/>
  <c r="C665" i="1"/>
  <c r="C664" i="1"/>
  <c r="C663" i="1"/>
  <c r="C662" i="1"/>
  <c r="C661" i="1"/>
  <c r="C660" i="1"/>
  <c r="C659" i="1"/>
  <c r="D651" i="1"/>
  <c r="D653" i="1" s="1"/>
  <c r="B651" i="1"/>
  <c r="B653" i="1" s="1"/>
  <c r="C650" i="1"/>
  <c r="C649" i="1"/>
  <c r="C648" i="1"/>
  <c r="C647" i="1"/>
  <c r="C646" i="1"/>
  <c r="C645" i="1"/>
  <c r="C644" i="1"/>
  <c r="C643" i="1"/>
  <c r="C642" i="1"/>
  <c r="C641" i="1"/>
  <c r="C640" i="1"/>
  <c r="C639" i="1"/>
  <c r="C638" i="1"/>
  <c r="C637" i="1"/>
  <c r="C636" i="1"/>
  <c r="C635" i="1"/>
  <c r="C634" i="1"/>
  <c r="C1693" i="1"/>
  <c r="C1685" i="1"/>
  <c r="C1683" i="1"/>
  <c r="C1678" i="1"/>
  <c r="C1650" i="1"/>
  <c r="C1646" i="1"/>
  <c r="C1640" i="1"/>
  <c r="C1632" i="1"/>
  <c r="C1628" i="1"/>
  <c r="C1619" i="1"/>
  <c r="C1612" i="1"/>
  <c r="C1594" i="1"/>
  <c r="C1577" i="1"/>
  <c r="C1576" i="1"/>
  <c r="C1575" i="1"/>
  <c r="C1573" i="1"/>
  <c r="C1544" i="1"/>
  <c r="C1550" i="1"/>
  <c r="C1546" i="1"/>
  <c r="C1543" i="1"/>
  <c r="C1529" i="1"/>
  <c r="C1527" i="1"/>
  <c r="C1519" i="1"/>
  <c r="C1516" i="1"/>
  <c r="C1514" i="1"/>
  <c r="C1510" i="1"/>
  <c r="C1507" i="1"/>
  <c r="C1499" i="1"/>
  <c r="C1496" i="1"/>
  <c r="C1495" i="1"/>
  <c r="C1494" i="1"/>
  <c r="C1482" i="1"/>
  <c r="C1479" i="1"/>
  <c r="C1478" i="1"/>
  <c r="C1475" i="1"/>
  <c r="C1473" i="1"/>
  <c r="C1468" i="1"/>
  <c r="C1448" i="1"/>
  <c r="C1443" i="1"/>
  <c r="C1438" i="1"/>
  <c r="C1437" i="1"/>
  <c r="C1435" i="1"/>
  <c r="C1434" i="1"/>
  <c r="C1427" i="1"/>
  <c r="C1425" i="1"/>
  <c r="C1424" i="1"/>
  <c r="C1423" i="1"/>
  <c r="C1417" i="1"/>
  <c r="C1413" i="1"/>
  <c r="C1403" i="1"/>
  <c r="C1407" i="1"/>
  <c r="C1406" i="1"/>
  <c r="C1405" i="1"/>
  <c r="C1384" i="1"/>
  <c r="C1381" i="1"/>
  <c r="C1379" i="1"/>
  <c r="C1361" i="1"/>
  <c r="C1357" i="1"/>
  <c r="C1354" i="1"/>
  <c r="C1353" i="1"/>
  <c r="C1340" i="1"/>
  <c r="C1338" i="1"/>
  <c r="C1336" i="1"/>
  <c r="C1316" i="1"/>
  <c r="C1295" i="1"/>
  <c r="C1294" i="1"/>
  <c r="C1290" i="1"/>
  <c r="C1284" i="1"/>
  <c r="C1283" i="1"/>
  <c r="C1282" i="1"/>
  <c r="C1276" i="1"/>
  <c r="C1270" i="1"/>
  <c r="C1259" i="1"/>
  <c r="C1257" i="1"/>
  <c r="C1249" i="1"/>
  <c r="C1244" i="1"/>
  <c r="C1231" i="1"/>
  <c r="C1230" i="1"/>
  <c r="C1227" i="1"/>
  <c r="C1224" i="1"/>
  <c r="C1221" i="1"/>
  <c r="C1217" i="1"/>
  <c r="C1789" i="1" l="1"/>
  <c r="C1851" i="1"/>
  <c r="C977" i="1"/>
  <c r="C987" i="1"/>
  <c r="C993" i="1"/>
  <c r="C999" i="1"/>
  <c r="C1005" i="1"/>
  <c r="C1022" i="1"/>
  <c r="C1025" i="1" s="1"/>
  <c r="B1854" i="1"/>
  <c r="C651" i="1"/>
  <c r="C653" i="1" s="1"/>
  <c r="C852" i="1"/>
  <c r="C1772" i="1"/>
  <c r="C673" i="1"/>
  <c r="C816" i="1"/>
  <c r="C840" i="1"/>
  <c r="C888" i="1"/>
  <c r="C904" i="1"/>
  <c r="D761" i="1"/>
  <c r="B890" i="1"/>
  <c r="C965" i="1"/>
  <c r="D967" i="1"/>
  <c r="D1008" i="1"/>
  <c r="C1725" i="1"/>
  <c r="C731" i="1"/>
  <c r="C745" i="1"/>
  <c r="C759" i="1"/>
  <c r="C774" i="1"/>
  <c r="D818" i="1"/>
  <c r="D890" i="1"/>
  <c r="C936" i="1"/>
  <c r="B967" i="1"/>
  <c r="B970" i="1" s="1"/>
  <c r="B1028" i="1" s="1"/>
  <c r="C1822" i="1"/>
  <c r="C586" i="1"/>
  <c r="C585" i="1"/>
  <c r="C584" i="1"/>
  <c r="C583" i="1"/>
  <c r="C582" i="1"/>
  <c r="C576" i="1"/>
  <c r="C581" i="1"/>
  <c r="C1008" i="1" l="1"/>
  <c r="C967" i="1"/>
  <c r="D970" i="1"/>
  <c r="D1028" i="1" s="1"/>
  <c r="C890" i="1"/>
  <c r="C761" i="1"/>
  <c r="C818" i="1"/>
  <c r="C1854" i="1"/>
  <c r="C612" i="1"/>
  <c r="C594" i="1"/>
  <c r="C970" i="1" l="1"/>
  <c r="C1028" i="1" s="1"/>
  <c r="C604" i="1"/>
  <c r="C603" i="1"/>
  <c r="C2106" i="1" l="1"/>
  <c r="C2105" i="1"/>
  <c r="C2104" i="1"/>
  <c r="C2103" i="1"/>
  <c r="C2102" i="1"/>
  <c r="C2101" i="1"/>
  <c r="C2100" i="1"/>
  <c r="C2099" i="1"/>
  <c r="C2098" i="1"/>
  <c r="C2097" i="1"/>
  <c r="C2096" i="1"/>
  <c r="D2107" i="1"/>
  <c r="D2109" i="1" s="1"/>
  <c r="C2057" i="1"/>
  <c r="C2056" i="1"/>
  <c r="C2059" i="1" s="1"/>
  <c r="D2086" i="1"/>
  <c r="C1670" i="1"/>
  <c r="C1671" i="1"/>
  <c r="C1672" i="1"/>
  <c r="C1673" i="1"/>
  <c r="C1674" i="1"/>
  <c r="C1675" i="1"/>
  <c r="C1676" i="1"/>
  <c r="C1677" i="1"/>
  <c r="C1679" i="1"/>
  <c r="C1680" i="1"/>
  <c r="C1681" i="1"/>
  <c r="C1682" i="1"/>
  <c r="C1684" i="1"/>
  <c r="C1686" i="1"/>
  <c r="C1687" i="1"/>
  <c r="C1688" i="1"/>
  <c r="C1689" i="1"/>
  <c r="C1690" i="1"/>
  <c r="C1691" i="1"/>
  <c r="C1692" i="1"/>
  <c r="C1694" i="1"/>
  <c r="C1695" i="1"/>
  <c r="C1696" i="1"/>
  <c r="C1697" i="1"/>
  <c r="C1698" i="1"/>
  <c r="C1699" i="1"/>
  <c r="C1700" i="1"/>
  <c r="C1627" i="1"/>
  <c r="C1629" i="1"/>
  <c r="C1630" i="1"/>
  <c r="C1631" i="1"/>
  <c r="C1633" i="1"/>
  <c r="C1634" i="1"/>
  <c r="C1635" i="1"/>
  <c r="C1636" i="1"/>
  <c r="C1637" i="1"/>
  <c r="C1638" i="1"/>
  <c r="C1639" i="1"/>
  <c r="C1641" i="1"/>
  <c r="C1642" i="1"/>
  <c r="C1643" i="1"/>
  <c r="C1644" i="1"/>
  <c r="C1645" i="1"/>
  <c r="C1647" i="1"/>
  <c r="C1648" i="1"/>
  <c r="C1649" i="1"/>
  <c r="C1651" i="1"/>
  <c r="C1652" i="1"/>
  <c r="C1653" i="1"/>
  <c r="C1654" i="1"/>
  <c r="C1655" i="1"/>
  <c r="C1656" i="1"/>
  <c r="C1657" i="1"/>
  <c r="C1658" i="1"/>
  <c r="C1659" i="1"/>
  <c r="C1660" i="1"/>
  <c r="C1661" i="1"/>
  <c r="C1662" i="1"/>
  <c r="C1663" i="1"/>
  <c r="C1608" i="1"/>
  <c r="C1609" i="1"/>
  <c r="C1610" i="1"/>
  <c r="C1611" i="1"/>
  <c r="C1613" i="1"/>
  <c r="C1614" i="1"/>
  <c r="C1615" i="1"/>
  <c r="C1616" i="1"/>
  <c r="C1617" i="1"/>
  <c r="C1618" i="1"/>
  <c r="C1620" i="1"/>
  <c r="C1547" i="1"/>
  <c r="C1548" i="1"/>
  <c r="C1549" i="1"/>
  <c r="C1551" i="1"/>
  <c r="C1552" i="1"/>
  <c r="C1553" i="1"/>
  <c r="C1554" i="1"/>
  <c r="C1555" i="1"/>
  <c r="C1556" i="1"/>
  <c r="C1557" i="1"/>
  <c r="C1558" i="1"/>
  <c r="C1559" i="1"/>
  <c r="C1560" i="1"/>
  <c r="C1561" i="1"/>
  <c r="C1562" i="1"/>
  <c r="C1563" i="1"/>
  <c r="C1564" i="1"/>
  <c r="C1565" i="1"/>
  <c r="C1566" i="1"/>
  <c r="C1567" i="1"/>
  <c r="C1568" i="1"/>
  <c r="C1569" i="1"/>
  <c r="C1570" i="1"/>
  <c r="C1571" i="1"/>
  <c r="C1572" i="1"/>
  <c r="C1574" i="1"/>
  <c r="C1578" i="1"/>
  <c r="C1579" i="1"/>
  <c r="C1580" i="1"/>
  <c r="C1581" i="1"/>
  <c r="C1582" i="1"/>
  <c r="C1583" i="1"/>
  <c r="C1584" i="1"/>
  <c r="C1585" i="1"/>
  <c r="C1586" i="1"/>
  <c r="C1587" i="1"/>
  <c r="C1588" i="1"/>
  <c r="C1589" i="1"/>
  <c r="C1590" i="1"/>
  <c r="C1591" i="1"/>
  <c r="C1592" i="1"/>
  <c r="C1593" i="1"/>
  <c r="C1595" i="1"/>
  <c r="C1596" i="1"/>
  <c r="C1597" i="1"/>
  <c r="C1530" i="1"/>
  <c r="C1531" i="1"/>
  <c r="C1532" i="1"/>
  <c r="C1533" i="1"/>
  <c r="C1534" i="1"/>
  <c r="C1535" i="1"/>
  <c r="C1536" i="1"/>
  <c r="C1537" i="1"/>
  <c r="C1497" i="1"/>
  <c r="C1498" i="1"/>
  <c r="C1500" i="1"/>
  <c r="C1501" i="1"/>
  <c r="C1502" i="1"/>
  <c r="C1503" i="1"/>
  <c r="C1504" i="1"/>
  <c r="C1505" i="1"/>
  <c r="C1506" i="1"/>
  <c r="C1508" i="1"/>
  <c r="C1509" i="1"/>
  <c r="C1511" i="1"/>
  <c r="C1512" i="1"/>
  <c r="C1513" i="1"/>
  <c r="C1515" i="1"/>
  <c r="C1517" i="1"/>
  <c r="C1518" i="1"/>
  <c r="C1520" i="1"/>
  <c r="C1521" i="1"/>
  <c r="C1415" i="1"/>
  <c r="C1416" i="1"/>
  <c r="C1418" i="1"/>
  <c r="C1419" i="1"/>
  <c r="C1420" i="1"/>
  <c r="C1421" i="1"/>
  <c r="C1422" i="1"/>
  <c r="C1426" i="1"/>
  <c r="C1428" i="1"/>
  <c r="C1429" i="1"/>
  <c r="C1430" i="1"/>
  <c r="C1431" i="1"/>
  <c r="C1432" i="1"/>
  <c r="C1433" i="1"/>
  <c r="C1436" i="1"/>
  <c r="C1439" i="1"/>
  <c r="C1440" i="1"/>
  <c r="C1441" i="1"/>
  <c r="C1442" i="1"/>
  <c r="C1444" i="1"/>
  <c r="C1445" i="1"/>
  <c r="C1446" i="1"/>
  <c r="C1447" i="1"/>
  <c r="C1449" i="1"/>
  <c r="C1450" i="1"/>
  <c r="C1451" i="1"/>
  <c r="C1452" i="1"/>
  <c r="C1453" i="1"/>
  <c r="C1454" i="1"/>
  <c r="C1455" i="1"/>
  <c r="C1456" i="1"/>
  <c r="C1457" i="1"/>
  <c r="C1458" i="1"/>
  <c r="C1459" i="1"/>
  <c r="C1460" i="1"/>
  <c r="C1461" i="1"/>
  <c r="C1462" i="1"/>
  <c r="C1463" i="1"/>
  <c r="C1464" i="1"/>
  <c r="C1465" i="1"/>
  <c r="C1466" i="1"/>
  <c r="C1467" i="1"/>
  <c r="C1469" i="1"/>
  <c r="C1470" i="1"/>
  <c r="C1471" i="1"/>
  <c r="C1472" i="1"/>
  <c r="C1474" i="1"/>
  <c r="C1476" i="1"/>
  <c r="C1477" i="1"/>
  <c r="C1480" i="1"/>
  <c r="C1481" i="1"/>
  <c r="C1483" i="1"/>
  <c r="C1400" i="1"/>
  <c r="C1401" i="1"/>
  <c r="C1402" i="1"/>
  <c r="C1404" i="1"/>
  <c r="C1377" i="1"/>
  <c r="C1378" i="1"/>
  <c r="C1380" i="1"/>
  <c r="C1382" i="1"/>
  <c r="C1383" i="1"/>
  <c r="C1385" i="1"/>
  <c r="C1386" i="1"/>
  <c r="C1387" i="1"/>
  <c r="C1388" i="1"/>
  <c r="C1389" i="1"/>
  <c r="C1355" i="1"/>
  <c r="C1356" i="1"/>
  <c r="C1358" i="1"/>
  <c r="C1359" i="1"/>
  <c r="C1360" i="1"/>
  <c r="C1362" i="1"/>
  <c r="C1363" i="1"/>
  <c r="C1364" i="1"/>
  <c r="C1365" i="1"/>
  <c r="C1366" i="1"/>
  <c r="C1367" i="1"/>
  <c r="C1368" i="1"/>
  <c r="C1369" i="1"/>
  <c r="C1370" i="1"/>
  <c r="C1269" i="1"/>
  <c r="C1271" i="1"/>
  <c r="C1272" i="1"/>
  <c r="C1273" i="1"/>
  <c r="C1274" i="1"/>
  <c r="C1275" i="1"/>
  <c r="C1277" i="1"/>
  <c r="C1278" i="1"/>
  <c r="C1279" i="1"/>
  <c r="C1280" i="1"/>
  <c r="C1281" i="1"/>
  <c r="C1285" i="1"/>
  <c r="C1286" i="1"/>
  <c r="C1287" i="1"/>
  <c r="C1288" i="1"/>
  <c r="C1289" i="1"/>
  <c r="C1291" i="1"/>
  <c r="C1292" i="1"/>
  <c r="C1293" i="1"/>
  <c r="C1296" i="1"/>
  <c r="C1297" i="1"/>
  <c r="C1298" i="1"/>
  <c r="C1299" i="1"/>
  <c r="C1300" i="1"/>
  <c r="C1301" i="1"/>
  <c r="C1302" i="1"/>
  <c r="C1303" i="1"/>
  <c r="C1304" i="1"/>
  <c r="C1305" i="1"/>
  <c r="C1306" i="1"/>
  <c r="C1307" i="1"/>
  <c r="C1308" i="1"/>
  <c r="C1309" i="1"/>
  <c r="C1310" i="1"/>
  <c r="C1311" i="1"/>
  <c r="C1312" i="1"/>
  <c r="C1313" i="1"/>
  <c r="C1314" i="1"/>
  <c r="C1315" i="1"/>
  <c r="C1317" i="1"/>
  <c r="C1318" i="1"/>
  <c r="C1319" i="1"/>
  <c r="C1320" i="1"/>
  <c r="C1321" i="1"/>
  <c r="C1322" i="1"/>
  <c r="C1323" i="1"/>
  <c r="C1324" i="1"/>
  <c r="C1325" i="1"/>
  <c r="C1326" i="1"/>
  <c r="C1327" i="1"/>
  <c r="C1328" i="1"/>
  <c r="C1329" i="1"/>
  <c r="C1330" i="1"/>
  <c r="C1331" i="1"/>
  <c r="C1332" i="1"/>
  <c r="C1333" i="1"/>
  <c r="C1334" i="1"/>
  <c r="C1335" i="1"/>
  <c r="C1337" i="1"/>
  <c r="C1339" i="1"/>
  <c r="C1341" i="1"/>
  <c r="C1342" i="1"/>
  <c r="C1343" i="1"/>
  <c r="C1344" i="1"/>
  <c r="C1345" i="1"/>
  <c r="C1346" i="1"/>
  <c r="C1246" i="1"/>
  <c r="C1247" i="1"/>
  <c r="C1248" i="1"/>
  <c r="C1250" i="1"/>
  <c r="C1251" i="1"/>
  <c r="C1252" i="1"/>
  <c r="C1253" i="1"/>
  <c r="C1254" i="1"/>
  <c r="C1255" i="1"/>
  <c r="C1256" i="1"/>
  <c r="C1258" i="1"/>
  <c r="C1260" i="1"/>
  <c r="C1261" i="1"/>
  <c r="C1262" i="1"/>
  <c r="C1215" i="1"/>
  <c r="C1216" i="1"/>
  <c r="C1218" i="1"/>
  <c r="C1219" i="1"/>
  <c r="C1220" i="1"/>
  <c r="C1222" i="1"/>
  <c r="C1223" i="1"/>
  <c r="C1225" i="1"/>
  <c r="C1226" i="1"/>
  <c r="C1228" i="1"/>
  <c r="C1229" i="1"/>
  <c r="C1232" i="1"/>
  <c r="C1233" i="1"/>
  <c r="C1234" i="1"/>
  <c r="C1669" i="1"/>
  <c r="C1668" i="1"/>
  <c r="C1626" i="1"/>
  <c r="C1625" i="1"/>
  <c r="C1607" i="1"/>
  <c r="C1606" i="1"/>
  <c r="C1545" i="1"/>
  <c r="C1542" i="1"/>
  <c r="C1528" i="1"/>
  <c r="C1526" i="1"/>
  <c r="C1493" i="1"/>
  <c r="C1492" i="1"/>
  <c r="C1414" i="1"/>
  <c r="C1412" i="1"/>
  <c r="C1399" i="1"/>
  <c r="C1398" i="1"/>
  <c r="C1376" i="1"/>
  <c r="C1375" i="1"/>
  <c r="C1352" i="1"/>
  <c r="C1351" i="1"/>
  <c r="C1268" i="1"/>
  <c r="C1267" i="1"/>
  <c r="C1245" i="1"/>
  <c r="C1243" i="1"/>
  <c r="D1701" i="1"/>
  <c r="D1664" i="1"/>
  <c r="D1621" i="1"/>
  <c r="D1598" i="1"/>
  <c r="D1538" i="1"/>
  <c r="D1522" i="1"/>
  <c r="D1484" i="1"/>
  <c r="D1408" i="1"/>
  <c r="D1390" i="1"/>
  <c r="D1371" i="1"/>
  <c r="D1347" i="1"/>
  <c r="D1263" i="1"/>
  <c r="C1621" i="1"/>
  <c r="C614" i="1"/>
  <c r="C613" i="1"/>
  <c r="C611" i="1"/>
  <c r="C602" i="1"/>
  <c r="C595" i="1"/>
  <c r="C587" i="1"/>
  <c r="C580" i="1"/>
  <c r="C579" i="1"/>
  <c r="C578" i="1"/>
  <c r="C577" i="1"/>
  <c r="C610" i="1"/>
  <c r="C609" i="1"/>
  <c r="C601" i="1"/>
  <c r="C600" i="1"/>
  <c r="C593" i="1"/>
  <c r="C592" i="1"/>
  <c r="C575" i="1"/>
  <c r="C574" i="1"/>
  <c r="C569" i="1"/>
  <c r="C568" i="1"/>
  <c r="D615" i="1"/>
  <c r="D605" i="1"/>
  <c r="D596" i="1"/>
  <c r="D588" i="1"/>
  <c r="D570" i="1"/>
  <c r="C2086" i="1" l="1"/>
  <c r="C1408" i="1"/>
  <c r="C1371" i="1"/>
  <c r="C1522" i="1"/>
  <c r="C1701" i="1"/>
  <c r="C2107" i="1"/>
  <c r="C2109" i="1" s="1"/>
  <c r="C1263" i="1"/>
  <c r="C1347" i="1"/>
  <c r="C1390" i="1"/>
  <c r="C1484" i="1"/>
  <c r="C1486" i="1" s="1"/>
  <c r="C1598" i="1"/>
  <c r="C1664" i="1"/>
  <c r="C1703" i="1" s="1"/>
  <c r="C596" i="1"/>
  <c r="C1538" i="1"/>
  <c r="D1600" i="1"/>
  <c r="D1486" i="1"/>
  <c r="C615" i="1"/>
  <c r="D1392" i="1"/>
  <c r="C588" i="1"/>
  <c r="C570" i="1"/>
  <c r="D618" i="1"/>
  <c r="C605" i="1"/>
  <c r="D1703" i="1"/>
  <c r="D556" i="1"/>
  <c r="B556" i="1"/>
  <c r="C555" i="1"/>
  <c r="C554" i="1"/>
  <c r="C553" i="1"/>
  <c r="C552" i="1"/>
  <c r="C551" i="1"/>
  <c r="C550" i="1"/>
  <c r="C549" i="1"/>
  <c r="C548" i="1"/>
  <c r="C547" i="1"/>
  <c r="C546" i="1"/>
  <c r="C545" i="1"/>
  <c r="C544" i="1"/>
  <c r="C543" i="1"/>
  <c r="C542" i="1"/>
  <c r="C541" i="1"/>
  <c r="C540" i="1"/>
  <c r="C539" i="1"/>
  <c r="C538" i="1"/>
  <c r="C537" i="1"/>
  <c r="C536" i="1"/>
  <c r="C535" i="1"/>
  <c r="C534" i="1"/>
  <c r="C533" i="1"/>
  <c r="C532" i="1"/>
  <c r="C531" i="1"/>
  <c r="C530" i="1"/>
  <c r="C529" i="1"/>
  <c r="C528" i="1"/>
  <c r="C527" i="1"/>
  <c r="C526" i="1"/>
  <c r="C525" i="1"/>
  <c r="C524" i="1"/>
  <c r="C523" i="1"/>
  <c r="C522" i="1"/>
  <c r="C521" i="1"/>
  <c r="C520" i="1"/>
  <c r="D516" i="1"/>
  <c r="B516" i="1"/>
  <c r="C515" i="1"/>
  <c r="C514" i="1"/>
  <c r="C513" i="1"/>
  <c r="C512" i="1"/>
  <c r="C511" i="1"/>
  <c r="C510" i="1"/>
  <c r="C509" i="1"/>
  <c r="C508" i="1"/>
  <c r="C507" i="1"/>
  <c r="C506" i="1"/>
  <c r="C505" i="1"/>
  <c r="C504" i="1"/>
  <c r="C503" i="1"/>
  <c r="C502" i="1"/>
  <c r="C501" i="1"/>
  <c r="C500" i="1"/>
  <c r="C499" i="1"/>
  <c r="C498" i="1"/>
  <c r="C497" i="1"/>
  <c r="C496" i="1"/>
  <c r="C495" i="1"/>
  <c r="C494" i="1"/>
  <c r="C493" i="1"/>
  <c r="C492" i="1"/>
  <c r="C491" i="1"/>
  <c r="C490" i="1"/>
  <c r="C489" i="1"/>
  <c r="C488" i="1"/>
  <c r="C487" i="1"/>
  <c r="C486" i="1"/>
  <c r="C485" i="1"/>
  <c r="C484" i="1"/>
  <c r="C483" i="1"/>
  <c r="C482" i="1"/>
  <c r="C481" i="1"/>
  <c r="C480" i="1"/>
  <c r="C479" i="1"/>
  <c r="C478" i="1"/>
  <c r="C477" i="1"/>
  <c r="C476" i="1"/>
  <c r="C475" i="1"/>
  <c r="D471" i="1"/>
  <c r="D558" i="1" s="1"/>
  <c r="B471" i="1"/>
  <c r="B558" i="1" s="1"/>
  <c r="C470" i="1"/>
  <c r="C469" i="1"/>
  <c r="C468" i="1"/>
  <c r="C467" i="1"/>
  <c r="C466" i="1"/>
  <c r="C465" i="1"/>
  <c r="C464" i="1"/>
  <c r="C463" i="1"/>
  <c r="C462" i="1"/>
  <c r="C461" i="1"/>
  <c r="C460" i="1"/>
  <c r="C459" i="1"/>
  <c r="C458" i="1"/>
  <c r="C457" i="1"/>
  <c r="C456" i="1"/>
  <c r="D448" i="1"/>
  <c r="B448" i="1"/>
  <c r="C447" i="1"/>
  <c r="C446" i="1"/>
  <c r="C445" i="1"/>
  <c r="C444" i="1"/>
  <c r="C443" i="1"/>
  <c r="C442" i="1"/>
  <c r="C441" i="1"/>
  <c r="C440" i="1"/>
  <c r="C439" i="1"/>
  <c r="C438" i="1"/>
  <c r="C437" i="1"/>
  <c r="C436" i="1"/>
  <c r="C435" i="1"/>
  <c r="C434" i="1"/>
  <c r="C433" i="1"/>
  <c r="C432" i="1"/>
  <c r="C431" i="1"/>
  <c r="C430" i="1"/>
  <c r="C429" i="1"/>
  <c r="C428" i="1"/>
  <c r="C427" i="1"/>
  <c r="C426" i="1"/>
  <c r="C425" i="1"/>
  <c r="C424" i="1"/>
  <c r="C423" i="1"/>
  <c r="C422" i="1"/>
  <c r="C421" i="1"/>
  <c r="C420" i="1"/>
  <c r="C419" i="1"/>
  <c r="C418" i="1"/>
  <c r="C417" i="1"/>
  <c r="C416" i="1"/>
  <c r="C415" i="1"/>
  <c r="C414" i="1"/>
  <c r="C413" i="1"/>
  <c r="C412" i="1"/>
  <c r="C411" i="1"/>
  <c r="C410" i="1"/>
  <c r="C409" i="1"/>
  <c r="C408" i="1"/>
  <c r="C407" i="1"/>
  <c r="C406" i="1"/>
  <c r="C405" i="1"/>
  <c r="C404" i="1"/>
  <c r="C403" i="1"/>
  <c r="C402" i="1"/>
  <c r="C401" i="1"/>
  <c r="C400" i="1"/>
  <c r="C399" i="1"/>
  <c r="C398" i="1"/>
  <c r="C397" i="1"/>
  <c r="C396" i="1"/>
  <c r="C395" i="1"/>
  <c r="C394" i="1"/>
  <c r="C393" i="1"/>
  <c r="C392" i="1"/>
  <c r="C391" i="1"/>
  <c r="C390" i="1"/>
  <c r="C389" i="1"/>
  <c r="C388" i="1"/>
  <c r="C387" i="1"/>
  <c r="C386" i="1"/>
  <c r="C385" i="1"/>
  <c r="D381" i="1"/>
  <c r="B381" i="1"/>
  <c r="C380" i="1"/>
  <c r="C379" i="1"/>
  <c r="C378" i="1"/>
  <c r="C377" i="1"/>
  <c r="C376" i="1"/>
  <c r="C375" i="1"/>
  <c r="C374" i="1"/>
  <c r="C373" i="1"/>
  <c r="C372" i="1"/>
  <c r="C371" i="1"/>
  <c r="C370" i="1"/>
  <c r="C369" i="1"/>
  <c r="C368" i="1"/>
  <c r="D364" i="1"/>
  <c r="B364" i="1"/>
  <c r="C363" i="1"/>
  <c r="C362" i="1"/>
  <c r="C361" i="1"/>
  <c r="C360" i="1"/>
  <c r="C359" i="1"/>
  <c r="C358" i="1"/>
  <c r="C357" i="1"/>
  <c r="C356" i="1"/>
  <c r="C355" i="1"/>
  <c r="C354" i="1"/>
  <c r="C353" i="1"/>
  <c r="C352" i="1"/>
  <c r="C351" i="1"/>
  <c r="C350" i="1"/>
  <c r="C349" i="1"/>
  <c r="C348" i="1"/>
  <c r="C347" i="1"/>
  <c r="C346" i="1"/>
  <c r="C345" i="1"/>
  <c r="C344" i="1"/>
  <c r="C343" i="1"/>
  <c r="C342" i="1"/>
  <c r="C341" i="1"/>
  <c r="C340" i="1"/>
  <c r="C339" i="1"/>
  <c r="C338" i="1"/>
  <c r="C337" i="1"/>
  <c r="C336" i="1"/>
  <c r="C335" i="1"/>
  <c r="C334" i="1"/>
  <c r="C333" i="1"/>
  <c r="C332" i="1"/>
  <c r="C331" i="1"/>
  <c r="D323" i="1"/>
  <c r="B323" i="1"/>
  <c r="C322" i="1"/>
  <c r="C321" i="1"/>
  <c r="C320" i="1"/>
  <c r="C319" i="1"/>
  <c r="C318" i="1"/>
  <c r="C317" i="1"/>
  <c r="C316" i="1"/>
  <c r="C315" i="1"/>
  <c r="C314" i="1"/>
  <c r="C313" i="1"/>
  <c r="C312" i="1"/>
  <c r="C311" i="1"/>
  <c r="C310" i="1"/>
  <c r="C309" i="1"/>
  <c r="C308" i="1"/>
  <c r="C307" i="1"/>
  <c r="C306" i="1"/>
  <c r="C305" i="1"/>
  <c r="C304" i="1"/>
  <c r="C303" i="1"/>
  <c r="C302" i="1"/>
  <c r="C301" i="1"/>
  <c r="C300" i="1"/>
  <c r="C299" i="1"/>
  <c r="C298" i="1"/>
  <c r="C297" i="1"/>
  <c r="C296" i="1"/>
  <c r="C295" i="1"/>
  <c r="C294" i="1"/>
  <c r="C293" i="1"/>
  <c r="C292" i="1"/>
  <c r="C291" i="1"/>
  <c r="C290" i="1"/>
  <c r="C289" i="1"/>
  <c r="C288" i="1"/>
  <c r="C287" i="1"/>
  <c r="C286" i="1"/>
  <c r="C285" i="1"/>
  <c r="C284" i="1"/>
  <c r="C283" i="1"/>
  <c r="C282" i="1"/>
  <c r="C281" i="1"/>
  <c r="C280" i="1"/>
  <c r="C279" i="1"/>
  <c r="C278" i="1"/>
  <c r="C277" i="1"/>
  <c r="C276" i="1"/>
  <c r="C275" i="1"/>
  <c r="C274" i="1"/>
  <c r="C273" i="1"/>
  <c r="C272" i="1"/>
  <c r="C271" i="1"/>
  <c r="C270" i="1"/>
  <c r="C269" i="1"/>
  <c r="C268" i="1"/>
  <c r="C267" i="1"/>
  <c r="C266" i="1"/>
  <c r="C265" i="1"/>
  <c r="C264" i="1"/>
  <c r="C263" i="1"/>
  <c r="C262" i="1"/>
  <c r="C261" i="1"/>
  <c r="C260" i="1"/>
  <c r="C259" i="1"/>
  <c r="C258" i="1"/>
  <c r="C257" i="1"/>
  <c r="C256" i="1"/>
  <c r="C255" i="1"/>
  <c r="C254" i="1"/>
  <c r="C253" i="1"/>
  <c r="C252" i="1"/>
  <c r="C251" i="1"/>
  <c r="C250" i="1"/>
  <c r="C249" i="1"/>
  <c r="C248" i="1"/>
  <c r="C247" i="1"/>
  <c r="C246" i="1"/>
  <c r="D242" i="1"/>
  <c r="D325" i="1" s="1"/>
  <c r="B242" i="1"/>
  <c r="B325" i="1" s="1"/>
  <c r="C241" i="1"/>
  <c r="C240" i="1"/>
  <c r="C239" i="1"/>
  <c r="C238" i="1"/>
  <c r="C237" i="1"/>
  <c r="C236" i="1"/>
  <c r="C235" i="1"/>
  <c r="C234" i="1"/>
  <c r="C233" i="1"/>
  <c r="C232" i="1"/>
  <c r="C231" i="1"/>
  <c r="D223" i="1"/>
  <c r="B223" i="1"/>
  <c r="C222" i="1"/>
  <c r="C221" i="1"/>
  <c r="C220" i="1"/>
  <c r="C219" i="1"/>
  <c r="C218" i="1"/>
  <c r="C217" i="1"/>
  <c r="C216" i="1"/>
  <c r="C215" i="1"/>
  <c r="C214" i="1"/>
  <c r="C213" i="1"/>
  <c r="C212" i="1"/>
  <c r="C211" i="1"/>
  <c r="C210" i="1"/>
  <c r="C209" i="1"/>
  <c r="C208" i="1"/>
  <c r="C207" i="1"/>
  <c r="D203" i="1"/>
  <c r="B203" i="1"/>
  <c r="C202" i="1"/>
  <c r="C201" i="1"/>
  <c r="C200" i="1"/>
  <c r="C199" i="1"/>
  <c r="C198" i="1"/>
  <c r="C197" i="1"/>
  <c r="C196" i="1"/>
  <c r="C195" i="1"/>
  <c r="C194" i="1"/>
  <c r="C193" i="1"/>
  <c r="C192" i="1"/>
  <c r="C191" i="1"/>
  <c r="C190" i="1"/>
  <c r="C189" i="1"/>
  <c r="C188" i="1"/>
  <c r="C187" i="1"/>
  <c r="C186" i="1"/>
  <c r="C185" i="1"/>
  <c r="C184" i="1"/>
  <c r="C183" i="1"/>
  <c r="C182" i="1"/>
  <c r="C181" i="1"/>
  <c r="D177" i="1"/>
  <c r="B177" i="1"/>
  <c r="C176" i="1"/>
  <c r="C175" i="1"/>
  <c r="C174" i="1"/>
  <c r="C173" i="1"/>
  <c r="C172" i="1"/>
  <c r="C171" i="1"/>
  <c r="C170" i="1"/>
  <c r="C169" i="1"/>
  <c r="C168" i="1"/>
  <c r="C167" i="1"/>
  <c r="C166" i="1"/>
  <c r="C165" i="1"/>
  <c r="C164" i="1"/>
  <c r="C163" i="1"/>
  <c r="C162" i="1"/>
  <c r="C161" i="1"/>
  <c r="C160" i="1"/>
  <c r="C159" i="1"/>
  <c r="C158" i="1"/>
  <c r="C157" i="1"/>
  <c r="C156" i="1"/>
  <c r="C155" i="1"/>
  <c r="C154" i="1"/>
  <c r="C153" i="1"/>
  <c r="C152" i="1"/>
  <c r="C151" i="1"/>
  <c r="C150" i="1"/>
  <c r="C149" i="1"/>
  <c r="C148" i="1"/>
  <c r="C147" i="1"/>
  <c r="C146" i="1"/>
  <c r="C145" i="1"/>
  <c r="C144" i="1"/>
  <c r="C143" i="1"/>
  <c r="C142" i="1"/>
  <c r="C141" i="1"/>
  <c r="C140" i="1"/>
  <c r="C139" i="1"/>
  <c r="C138" i="1"/>
  <c r="C137" i="1"/>
  <c r="C136" i="1"/>
  <c r="C135" i="1"/>
  <c r="C134" i="1"/>
  <c r="C133" i="1"/>
  <c r="C132" i="1"/>
  <c r="C131" i="1"/>
  <c r="C130" i="1"/>
  <c r="C129" i="1"/>
  <c r="C128" i="1"/>
  <c r="C127" i="1"/>
  <c r="C126" i="1"/>
  <c r="C125" i="1"/>
  <c r="C124" i="1"/>
  <c r="C123" i="1"/>
  <c r="C122" i="1"/>
  <c r="C121" i="1"/>
  <c r="C120" i="1"/>
  <c r="C119" i="1"/>
  <c r="C118" i="1"/>
  <c r="C117" i="1"/>
  <c r="C116" i="1"/>
  <c r="C115" i="1"/>
  <c r="C114" i="1"/>
  <c r="C113" i="1"/>
  <c r="C112" i="1"/>
  <c r="C111" i="1"/>
  <c r="C110" i="1"/>
  <c r="C109" i="1"/>
  <c r="C108" i="1"/>
  <c r="C107" i="1"/>
  <c r="C106" i="1"/>
  <c r="C105" i="1"/>
  <c r="C104" i="1"/>
  <c r="C103" i="1"/>
  <c r="C102" i="1"/>
  <c r="C101" i="1"/>
  <c r="C100" i="1"/>
  <c r="C99" i="1"/>
  <c r="C98" i="1"/>
  <c r="C97" i="1"/>
  <c r="C96" i="1"/>
  <c r="C95" i="1"/>
  <c r="C94" i="1"/>
  <c r="C93" i="1"/>
  <c r="D89" i="1"/>
  <c r="D225" i="1" s="1"/>
  <c r="B89" i="1"/>
  <c r="B225" i="1" s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D61" i="1"/>
  <c r="D63" i="1" s="1"/>
  <c r="B61" i="1"/>
  <c r="B63" i="1" s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7" i="1"/>
  <c r="C1600" i="1" l="1"/>
  <c r="C1392" i="1"/>
  <c r="C89" i="1"/>
  <c r="C364" i="1"/>
  <c r="D450" i="1"/>
  <c r="D561" i="1" s="1"/>
  <c r="D621" i="1" s="1"/>
  <c r="C448" i="1"/>
  <c r="C471" i="1"/>
  <c r="C556" i="1"/>
  <c r="C61" i="1"/>
  <c r="C63" i="1" s="1"/>
  <c r="C177" i="1"/>
  <c r="C203" i="1"/>
  <c r="C223" i="1"/>
  <c r="C242" i="1"/>
  <c r="C323" i="1"/>
  <c r="B450" i="1"/>
  <c r="B561" i="1" s="1"/>
  <c r="C381" i="1"/>
  <c r="C516" i="1"/>
  <c r="C558" i="1" s="1"/>
  <c r="C618" i="1"/>
  <c r="D9" i="1"/>
  <c r="C9" i="1"/>
  <c r="C450" i="1" l="1"/>
  <c r="C225" i="1"/>
  <c r="C325" i="1"/>
  <c r="B570" i="1"/>
  <c r="B588" i="1"/>
  <c r="B596" i="1"/>
  <c r="B605" i="1"/>
  <c r="B615" i="1"/>
  <c r="B2086" i="1"/>
  <c r="B1701" i="1"/>
  <c r="B1664" i="1"/>
  <c r="B1621" i="1"/>
  <c r="B1522" i="1"/>
  <c r="B1538" i="1"/>
  <c r="B1598" i="1"/>
  <c r="B1408" i="1"/>
  <c r="B1484" i="1"/>
  <c r="B1263" i="1"/>
  <c r="B1347" i="1"/>
  <c r="B1371" i="1"/>
  <c r="B1390" i="1"/>
  <c r="B1235" i="1"/>
  <c r="B1237" i="1" s="1"/>
  <c r="B2107" i="1"/>
  <c r="B2109" i="1" s="1"/>
  <c r="B9" i="1"/>
  <c r="B1486" i="1" l="1"/>
  <c r="B1600" i="1"/>
  <c r="C561" i="1"/>
  <c r="C621" i="1" s="1"/>
  <c r="B1703" i="1"/>
  <c r="B1392" i="1"/>
  <c r="B618" i="1"/>
  <c r="B621" i="1" s="1"/>
  <c r="C1202" i="1"/>
  <c r="C1204" i="1"/>
  <c r="C1201" i="1"/>
  <c r="C1200" i="1"/>
  <c r="C1205" i="1"/>
  <c r="C1207" i="1"/>
  <c r="C1209" i="1"/>
  <c r="C1211" i="1"/>
  <c r="C1213" i="1"/>
  <c r="C1199" i="1"/>
  <c r="C1203" i="1"/>
  <c r="C1206" i="1"/>
  <c r="C1208" i="1"/>
  <c r="C1210" i="1"/>
  <c r="C1212" i="1"/>
  <c r="C1214" i="1"/>
  <c r="D1235" i="1"/>
  <c r="D1237" i="1" s="1"/>
  <c r="D1706" i="1" s="1"/>
  <c r="D1857" i="1" s="1"/>
  <c r="C1198" i="1"/>
  <c r="C1235" i="1" l="1"/>
  <c r="C1237" i="1" s="1"/>
  <c r="C1706" i="1" s="1"/>
  <c r="C1857" i="1" s="1"/>
  <c r="B1706" i="1"/>
  <c r="B1857" i="1" s="1"/>
  <c r="C2038" i="1"/>
  <c r="C2037" i="1"/>
  <c r="C2036" i="1"/>
  <c r="C2039" i="1"/>
  <c r="C2041" i="1" l="1"/>
  <c r="C2044" i="1" s="1"/>
</calcChain>
</file>

<file path=xl/sharedStrings.xml><?xml version="1.0" encoding="utf-8"?>
<sst xmlns="http://schemas.openxmlformats.org/spreadsheetml/2006/main" count="2241" uniqueCount="787">
  <si>
    <t>Název školy</t>
  </si>
  <si>
    <t>Celkem školy a školská zařízení zřizovaná Olomouckým krajem</t>
  </si>
  <si>
    <t>Obecní školy</t>
  </si>
  <si>
    <t>Krajské školy</t>
  </si>
  <si>
    <t>Celkem školy a školská zařízení v Olomouckém kraji</t>
  </si>
  <si>
    <t>ÚZ 33 166</t>
  </si>
  <si>
    <t>Základní umělecká škola, Hranice, Školní náměstí 35</t>
  </si>
  <si>
    <t>Dům dětí a mládeže Olomouc</t>
  </si>
  <si>
    <t>Středisko volného času ATLAS a BIOS, Přerov</t>
  </si>
  <si>
    <t>Dům dětí a mládeže a zařízení pro další vzdělávání pedagogickcých pracovníků Vila Doris Šumperk</t>
  </si>
  <si>
    <t>Středisko volného času DUHA Jeseník</t>
  </si>
  <si>
    <t>Dům dětí a mládeže Sportcentrum Prostějov, Olympijská 4</t>
  </si>
  <si>
    <t>ÚZ 33 008</t>
  </si>
  <si>
    <t>Gymnázium Jana Opletala, Litovel, Opletalova 189</t>
  </si>
  <si>
    <t>Dotace na pokusné ověřování vzdělávání s názvem Financování dělených hodin pilotním gymnáziím v období září 2009 až srpen 2011</t>
  </si>
  <si>
    <t>ÚZ 33 215</t>
  </si>
  <si>
    <t>Soukromé školy</t>
  </si>
  <si>
    <t>SŠ, ZŠ a MŠ DC 90, s.r.o., Nedbalova 36, Olomouc</t>
  </si>
  <si>
    <t>ZŠ speciální Jasněnka, o.p.s., Jiráskova 772, Uničov</t>
  </si>
  <si>
    <t>MŠ, ZŠ a Střední škola CREDO, o.p.s., Mozartova 43, Olomouc</t>
  </si>
  <si>
    <t>MŠ Sluníčko Olomouc, o.p.s., Blahoslavova 2</t>
  </si>
  <si>
    <t>SŠ, ZŠ a MŠ Jistota, o.p.s., Tetín 1, Prostějov</t>
  </si>
  <si>
    <t>Soukromá ZŠ Acorn´s &amp; John's school s.r.o., U Bečvy 2, Přerov</t>
  </si>
  <si>
    <t>ZŠ a MŠ Schola - Viva, o.p.s., Erbenova 16, Šumperk</t>
  </si>
  <si>
    <t>ZŠ a střední škola Pomněnka o.p.s., Šumavská 13, Šumperk</t>
  </si>
  <si>
    <t>Střední odborná škola ekonomiky a podnikání, s.r.o., Křičkova 233/4, 772 00 Olomouc-Svatý kopeček</t>
  </si>
  <si>
    <t>Celkem</t>
  </si>
  <si>
    <t>Celkem soukromé školy Olomouckého kraje</t>
  </si>
  <si>
    <t>Waldorfská ZŠ a MŠ Olomouc s.r.o., Kosinova 3</t>
  </si>
  <si>
    <t>ZŠ a MŠ - Dětské centrum Hranice, Struhlovsko 1424</t>
  </si>
  <si>
    <t>Dotace na rozvojový program Podpora soutěží a přehlídek v zájmovém vzdělávání pro školní rok 2010/2011</t>
  </si>
  <si>
    <t>Zabezpečení ústředních kol soutěží a přehlídek vyhlášených MŠMT pro rok 2011</t>
  </si>
  <si>
    <t>Základní umělecká škola Miloslava Stibora - výtvarný obor, Olomouc, Pionýrská 4</t>
  </si>
  <si>
    <t>Střední škola, Olomouc - Svatý Kopeček, B. Dvorského 17</t>
  </si>
  <si>
    <t>ÚZ 33 027</t>
  </si>
  <si>
    <t>Okres Jeseník</t>
  </si>
  <si>
    <t>Základní škola a Mateřská škola při Priessnitzových léčebných lázních a.s., Jeseník</t>
  </si>
  <si>
    <t>Základní škola a Mateřská škola při Sanatoriu Edel Zlaté Hory</t>
  </si>
  <si>
    <t>Základní škola Jeseník, Fučíkova 312</t>
  </si>
  <si>
    <t>Gymnázium, Jeseník, Komenského 281</t>
  </si>
  <si>
    <t>Střední odborná škola a Střední odborné učiliště strojírenské a stavební, Jeseník, Dukelská 1240</t>
  </si>
  <si>
    <t>Hotelová škola Vincenze Priessnitze, Jeseník, Dukelská 680</t>
  </si>
  <si>
    <t>Odborné učiliště a Praktická škola, Lipová - lázně 458</t>
  </si>
  <si>
    <t>Střední odborná škola gastronomie a potravinářství, Jeseník, U Jatek 8</t>
  </si>
  <si>
    <t>Střední odborná škola a Střední odborné učiliště zemědělské, Horní Heřmanice 47</t>
  </si>
  <si>
    <t>Základní umělecká škola Karla Ditterse Vidnava</t>
  </si>
  <si>
    <t>Základní umělecká škola Franze Schuberta Zlaté Hory</t>
  </si>
  <si>
    <t>Dětský domov a Školní jídelna, Jeseník, Priessnitzova 405</t>
  </si>
  <si>
    <t>Celkem okres Jeseník</t>
  </si>
  <si>
    <t>Okres Olomouc</t>
  </si>
  <si>
    <t>Základní škola a Mateřská škola Libavá, okres Olomouc, příspěvková organizace</t>
  </si>
  <si>
    <t>Mateřská škola Olomouc, Blanická 16</t>
  </si>
  <si>
    <t>Základní škola a Mateřská škola při Fakultní nemocnici Olomouc</t>
  </si>
  <si>
    <t xml:space="preserve">Základní škola a Mateřská škola logopedická Olomouc </t>
  </si>
  <si>
    <t>Základní škola prof. V. Vejdovského Litovel,  nám. Přemysla Otakara 777</t>
  </si>
  <si>
    <t>Základní škola prof. Z. Matějčka Olomouc, Svatoplukova 11</t>
  </si>
  <si>
    <t>Základní škola Šternberk, Olomoucká 76</t>
  </si>
  <si>
    <t>Základní škola Uničov, Šternberská 35</t>
  </si>
  <si>
    <t>Základní škola, Dětský domov a Školní jídelna Litovel</t>
  </si>
  <si>
    <t>Základní škola Moravský Beroun, Masarykova 357</t>
  </si>
  <si>
    <t>Gymnázium, Olomouc, Čajkovského 9</t>
  </si>
  <si>
    <t>Slovanské gymnázium, Olomouc, tř. Jiřího z Poděbrad 13</t>
  </si>
  <si>
    <t>Gymnázium,  Olomouc - Hejčín, Tomkova 45</t>
  </si>
  <si>
    <t>Gymnázium, Šternberk, Horní náměstí 5</t>
  </si>
  <si>
    <t>Gymnázium, Uničov, Gymnazijní 257</t>
  </si>
  <si>
    <t>Vyšší odborná škola a Střední průmyslová škola elektrotechnická, Olomouc, Božetěchova 3</t>
  </si>
  <si>
    <t>Střední průmyslová škola strojnická, Olomouc, tř. 17. listopadu 49</t>
  </si>
  <si>
    <t>Střední průmyslová škola a Obchodní akademie, Uničov, Školní 164</t>
  </si>
  <si>
    <t>Střední  škola zemědělská, Olomouc, U Hradiska 4</t>
  </si>
  <si>
    <t>Obchodní akademie, Olomouc, tř. Spojenců 11</t>
  </si>
  <si>
    <t>Střední zdravotnická škola a Vyšší odborná škola zdravotnická Emanuela Pöttinga, Olomouc, Pöttingova 2</t>
  </si>
  <si>
    <t>Střední odborná škola a Střední odborné učiliště, Uničov, Moravské nám. 681</t>
  </si>
  <si>
    <t>Střední odborná škola Litovel, Komenského 677</t>
  </si>
  <si>
    <t>Sigmundova střední škola strojírenská, Lutín</t>
  </si>
  <si>
    <t>Střední škola logistiky a chemie , Olomouc, U Hradiska 29</t>
  </si>
  <si>
    <t>Střední škola polytechnická, Olomouc, Rooseveltova 79</t>
  </si>
  <si>
    <t>Střední škola polygrafická, Olomouc, Střední Novosadská 55</t>
  </si>
  <si>
    <t>Střední odborná škola obchodu a služeb, Olomouc, Štursova 14</t>
  </si>
  <si>
    <t>Střední škola technická a obchodní, Olomouc, Kosinova 4</t>
  </si>
  <si>
    <t>Základní umělecká škola Iši Krejčího Olomouc, Na Vozovce 32</t>
  </si>
  <si>
    <t>Základní umělecká škola "Žerotín" Olomouc, Kavaleristů 6</t>
  </si>
  <si>
    <t>Základní umělecká škola Litovel, Jungmannova 740</t>
  </si>
  <si>
    <t>Základní umělecká škola, Uničov, Litovelská 190</t>
  </si>
  <si>
    <t>Základní umělecká škola, Moravský Beroun, Dvořákova 349</t>
  </si>
  <si>
    <t>Dům dětí a mládeže Litovel</t>
  </si>
  <si>
    <t>Dům dětí a mládeže Vila Tereza, Uničov</t>
  </si>
  <si>
    <t>Dětský domov a Školní jídelna, Olomouc, U Sportovní haly 1a</t>
  </si>
  <si>
    <t xml:space="preserve">Pedagogicko - psychologická poradna Olomouckého kraje, Olomouc, U Sportovní haly 1a </t>
  </si>
  <si>
    <t>Celkem okres Olomouc</t>
  </si>
  <si>
    <t>Okres Prostějov</t>
  </si>
  <si>
    <t>Střední škola, Základní škola a Mateřská škola Prostějov, Komenského 10</t>
  </si>
  <si>
    <t>Základní škola a Dětský domov Prostějov</t>
  </si>
  <si>
    <t>Gymnázium Jiřího Wolkera, Prostějov, Kollárova 3</t>
  </si>
  <si>
    <t>Střední odborná škola průmyslová a Střední odborné učiliště strojírenské, Prostějov, Lidická 4</t>
  </si>
  <si>
    <t>Švehlova střední škola, Prostějov, nám. Spojenců 17</t>
  </si>
  <si>
    <t>Obchodní akademie, Prostějov, Palackého 18</t>
  </si>
  <si>
    <t>Střední zdravotnická škola, Prostějov, Vápenice 3</t>
  </si>
  <si>
    <t>Střední odborné učiliště obchodní Prostějov, nám. Edmunda Husserla 1</t>
  </si>
  <si>
    <t>Střední odborné učiliště stavební Prostějov, Fanderlíkova 25</t>
  </si>
  <si>
    <t>Základní umělecká škola Konice, Na Příhonech 425</t>
  </si>
  <si>
    <t>Dětský domov a Školní jídelna, Plumlov, Balkán 333</t>
  </si>
  <si>
    <t>Celkem okres Prostějov</t>
  </si>
  <si>
    <t>Okres Přerov</t>
  </si>
  <si>
    <t>Základní škola Kojetín, Sladovní 492</t>
  </si>
  <si>
    <t>Základní škola a Mateřská škola Hranice, Nová 1820</t>
  </si>
  <si>
    <t>Základní škola a Mateřská škola Přerov, Malá Dlážka 4</t>
  </si>
  <si>
    <t>Gymnázium Jakuba Škody, Přerov, Komenského 29</t>
  </si>
  <si>
    <t>Gymnázium, Hranice, Zborovská 293</t>
  </si>
  <si>
    <t>Gymnázium, Kojetín, Svatopluka Čecha 683</t>
  </si>
  <si>
    <t>Střední průmyslová škola Hranice</t>
  </si>
  <si>
    <t>Střední průmyslová škola stavební, Lipník nad Bečvou, Komenského sady 257</t>
  </si>
  <si>
    <t>Střední průmyslová škola, Přerov, Havlíčkova 2</t>
  </si>
  <si>
    <t>Střední škola gastronomie a služeb, Přerov, Šířava 7</t>
  </si>
  <si>
    <t>Střední lesnická škola, Hranice, Jurikova 588</t>
  </si>
  <si>
    <t>Gymnázium Jana Blahoslava a Střední pedagogická škola, Přerov, Denisova 3</t>
  </si>
  <si>
    <t>Střední škola zemědělská, Přerov, Osmek 47</t>
  </si>
  <si>
    <t>Obchodní akademie a Jazyková škola s právem státní jazykové zkoušky, Přerov, Bartošova 24</t>
  </si>
  <si>
    <t>Střední zdravotnická škola, Hranice, Studentská 1095</t>
  </si>
  <si>
    <t>Střední škola elektrotechnická, Lipník nad Bečvou, Tyršova 781</t>
  </si>
  <si>
    <t>Střední škola technická, Přerov, Kouřílkova 8</t>
  </si>
  <si>
    <t>Střední škola řezbářská, Tovačov, Nádražní 146</t>
  </si>
  <si>
    <t>Odborné učiliště, Křenovice 8</t>
  </si>
  <si>
    <t>Základní umělecká škola, Potštát 36</t>
  </si>
  <si>
    <t>Základní umělecká škola, Kojetín, Hanusíkova 197</t>
  </si>
  <si>
    <t>Základní umělecká škola Bedřicha Kozánka, Přerov</t>
  </si>
  <si>
    <t>Základní umělecká škola Antonína Dvořáka, Lipník nad Bečvou, Havlíčkova 643</t>
  </si>
  <si>
    <t>Dětský domov a Školní jídelna, Hranice, Purgešova 4</t>
  </si>
  <si>
    <t>Dětský domov a Školní jídelna, Lipník nad Bečvou, Tyršova 772</t>
  </si>
  <si>
    <t>Dětský domov a Školní jídelna, Přerov, Sušilova 25</t>
  </si>
  <si>
    <t>Celkem okres Přerov</t>
  </si>
  <si>
    <t>Okres Šumperk</t>
  </si>
  <si>
    <t>Základní škola a Mateřská škola při lázních, Bludov</t>
  </si>
  <si>
    <t>Základní škola a Mateřská škola při lázních,  Velké Losiny</t>
  </si>
  <si>
    <t>Základní škola a Mateřská škola  Mohelnice, Masarykova 4</t>
  </si>
  <si>
    <t>Střední škola, Základní škola a Mateřská škola Šumperk, Hanácká 3</t>
  </si>
  <si>
    <t>Základní škola a Dětský domov Zábřeh</t>
  </si>
  <si>
    <t>Gymnázium, Šumperk, Masarykovo náměstí 8</t>
  </si>
  <si>
    <t>Gymnázium, Zábřeh, náměstí Osvobození 20</t>
  </si>
  <si>
    <t>Vyšší odborná škola a Střední průmyslová škola,Šumperk, Gen. Krátkého 1</t>
  </si>
  <si>
    <t>Vyšší odborná škola a Střední škola automobilní, Zábřeh, U Dráhy 6</t>
  </si>
  <si>
    <t>Střední průmyslová škola elektrotechnická, Mohelnice, Gen. Svobody 2</t>
  </si>
  <si>
    <t>Střední odborná škola, Šumperk, Zemědělská 3</t>
  </si>
  <si>
    <t>Střední odborná škola a Střední odborné učiliště,  Šumperk, Gen. Krátkého 30</t>
  </si>
  <si>
    <t>Obchodní akademie, Mohelnice, Olomoucká 82</t>
  </si>
  <si>
    <t>Obchodní akademie a Jazyková škola s právem státní jazykové zkoušky, Šumperk, Hlavní třída 31</t>
  </si>
  <si>
    <t>Střední zdravotnická škola, Šumperk, Kladská 2</t>
  </si>
  <si>
    <t>Střední škola technická,  Mohelnice, 1. máje 2</t>
  </si>
  <si>
    <t>Střední škola železniční a stavební, Šumperk, Bulharská 8</t>
  </si>
  <si>
    <t>Odborné učiliště a Praktická škola, Mohelnice, Vodní 27</t>
  </si>
  <si>
    <t>Střední škola sociální péče a služeb, Zábřeh, nám. 8. května 2</t>
  </si>
  <si>
    <t>Střední odborné učiliště zemědělské, Loštice, Palackého 338</t>
  </si>
  <si>
    <t>Základní umělecká škola, Mohelnice, Náměstí Svobody 15</t>
  </si>
  <si>
    <t>Základní umělecká škola, Šumperk, Žerotínova 11</t>
  </si>
  <si>
    <t>Základní umělecká škola, Zábřeh, Farní 9</t>
  </si>
  <si>
    <t>Dům dětí a mládeže Magnet, Mohelnice</t>
  </si>
  <si>
    <t>Celkem okres Šumperk</t>
  </si>
  <si>
    <t>Obec s rozšířenou působností: Jeseník</t>
  </si>
  <si>
    <t>ZŠ a MŠ Bělá pod Pradědem</t>
  </si>
  <si>
    <t>ZŠ a MŠ Bernartice</t>
  </si>
  <si>
    <t>ZŠ a MŠ Černá Voda</t>
  </si>
  <si>
    <t>Základní škola Česká Ves</t>
  </si>
  <si>
    <t>Mateřská škola Javorník, Polská 488</t>
  </si>
  <si>
    <t>Základní škola Javorník, Školní 72</t>
  </si>
  <si>
    <t>Základní umělecká škola Javorník</t>
  </si>
  <si>
    <t>Mateřská škola Jeseník, Křížkovského 1217</t>
  </si>
  <si>
    <t>Mateřská škola Jeseník, Jiráskova 799</t>
  </si>
  <si>
    <t>Mateřská škola Kopretina Jeseník, Tyršova 307</t>
  </si>
  <si>
    <t>Mateřská škola Jeseník, Karla Čapka</t>
  </si>
  <si>
    <t>Základní škola Jeseník, Nábřežní 413</t>
  </si>
  <si>
    <t>Základní umělecká škola Jeseník</t>
  </si>
  <si>
    <t>ZŠ a MŠ Kobylá nad Vidnavkou</t>
  </si>
  <si>
    <t>ZŠ a MŠ J. Schrotha,  Lipová - lázně</t>
  </si>
  <si>
    <t>Základní škola Mikulovice, Hlavní 346</t>
  </si>
  <si>
    <t>ZŠ a MŠ Písečná</t>
  </si>
  <si>
    <t>ZŠ a MŠ Skorošice</t>
  </si>
  <si>
    <t>ZŠ a MŠ Supíkovice</t>
  </si>
  <si>
    <t>Mateřská škola Uhelná</t>
  </si>
  <si>
    <t>Základní škola Vápenná</t>
  </si>
  <si>
    <t>Mateřská škola Velká Kraš</t>
  </si>
  <si>
    <t>Mateřská škola Vidnava</t>
  </si>
  <si>
    <t>Základní škola Vidnava</t>
  </si>
  <si>
    <t>Základní škola Zlaté Hory</t>
  </si>
  <si>
    <t>Mateřská škola Žulová</t>
  </si>
  <si>
    <t>Základní škola Žulová</t>
  </si>
  <si>
    <t>Celkem Jeseník</t>
  </si>
  <si>
    <t>Obec s rozšířenou působností: Litovel</t>
  </si>
  <si>
    <t>Základní škola Bílá Lhota</t>
  </si>
  <si>
    <t>ZŠ, MŠ, ŠJ a ŠD Bouzov</t>
  </si>
  <si>
    <t>ZŠ a MŠ Červenka, Komenského 31</t>
  </si>
  <si>
    <t>ZŠ a MŠ Haňovice</t>
  </si>
  <si>
    <t>ZŠ a MŠ Cholina</t>
  </si>
  <si>
    <t>Mateřská škola Litovel, Gemerská 506</t>
  </si>
  <si>
    <t>Základní škola Litovel, Jungmannova 655</t>
  </si>
  <si>
    <t>ZŠ a MŠ Litovel, Nasobůrky 91</t>
  </si>
  <si>
    <t>Základní škola Litovel, Vítězná 1250</t>
  </si>
  <si>
    <t>ZŠ a MŠ Luká</t>
  </si>
  <si>
    <t>ZŠ a MŠ Náklo</t>
  </si>
  <si>
    <t>ZŠ a MŠ Pňovice</t>
  </si>
  <si>
    <t>Základní škola Senice na Hané, Žižkov 300</t>
  </si>
  <si>
    <t>ZŠ a MŠ Střeň</t>
  </si>
  <si>
    <t xml:space="preserve">Mateřská škola Vilémov </t>
  </si>
  <si>
    <t>Základní škola Vilémov</t>
  </si>
  <si>
    <t>Celkem Litovel</t>
  </si>
  <si>
    <t>Obec s rozšířenou působností: Olomouc</t>
  </si>
  <si>
    <t>ZŠ a MŠ Bělkovice-Lašťany</t>
  </si>
  <si>
    <t>ZŠ a MŠ Blatec</t>
  </si>
  <si>
    <t>ZŠ a MŠ Bohuňovice</t>
  </si>
  <si>
    <t>ZŠ a MŠ Bystročice</t>
  </si>
  <si>
    <t>ZŠ a MŠ Bystrovany</t>
  </si>
  <si>
    <t>ZŠ a MŠ Daskabát</t>
  </si>
  <si>
    <t>ZŠ a MŠ Dolany</t>
  </si>
  <si>
    <t>Základní škola Doloplazy</t>
  </si>
  <si>
    <t>ZŠ a MŠ Drahanovice</t>
  </si>
  <si>
    <t>ZŠ a MŠ Dub nad Moravou</t>
  </si>
  <si>
    <t>ZŠ a MŠ Grygov</t>
  </si>
  <si>
    <t>Základní škola Hlubočky, Olomoucká 116</t>
  </si>
  <si>
    <t>Základní škola Hlubočky-Mariánské Údoli, Olomoucká 355</t>
  </si>
  <si>
    <t>ZŠ a MŠ Hněvotín</t>
  </si>
  <si>
    <t>ZŠ a MŠ Horka nad Moravou, Lidická 9</t>
  </si>
  <si>
    <t>ZŠ a MŠ Charváty</t>
  </si>
  <si>
    <t>ZŠ a MŠ Kožušany-Tážaly</t>
  </si>
  <si>
    <t>ZŠ a MŠ Křelov, Lipové nám. 18</t>
  </si>
  <si>
    <t>ZŠ a MŠ Loučany</t>
  </si>
  <si>
    <t>ZŠ a MŠ Lutín, Školní 80</t>
  </si>
  <si>
    <t>ZŠ a MŠ Majetín, Školní 126</t>
  </si>
  <si>
    <t>Základní škola Náměšť na Hané, Komenského 283</t>
  </si>
  <si>
    <t>ZŠ a MŠ Olomouc, Demlova 18</t>
  </si>
  <si>
    <t>ZŠ a MŠ Olomouc, Dvorského 33</t>
  </si>
  <si>
    <t>Základní škola Olomouc, Fr. Stupky 16</t>
  </si>
  <si>
    <t>Základní škola Olomouc, Gagarinova 19</t>
  </si>
  <si>
    <t>ZŠ a MŠ Olomouc, M. Gorkého 39</t>
  </si>
  <si>
    <t>Fakultní základní škola Olomouc, Hálkova 4</t>
  </si>
  <si>
    <t>Základní škola Olomouc, Heyrovského 33</t>
  </si>
  <si>
    <t>Fakultní ZŠ a MŠ Olomouc, Holečkova 10</t>
  </si>
  <si>
    <t>Základní škola Olomouc, Mozartova 48</t>
  </si>
  <si>
    <t>ZŠ a MŠ Olomouc, Náves Svobody 41</t>
  </si>
  <si>
    <t>ZŠ a MŠ Olomouc, Nedvědova 17</t>
  </si>
  <si>
    <t>Základní škola Olomouc, 8. května 29</t>
  </si>
  <si>
    <t>ZŠ a MŠ Olomouc-Nemilany, Raisova 1</t>
  </si>
  <si>
    <t>Fakultní ZŠ a MŠ Olomouc, Rožňavská 21</t>
  </si>
  <si>
    <t>ZŠ a MŠ Olomouc, Řezníčkova 1</t>
  </si>
  <si>
    <t>ZŠ a MŠ Olomouc, Svatoplukova 11</t>
  </si>
  <si>
    <t>Fakultní základní škola Olomouc, Tererovo nám. 1</t>
  </si>
  <si>
    <t>Základní škola Olomouc, tř. Spojenců 8</t>
  </si>
  <si>
    <t>Základní škola Olomouc, Zeyerova 28</t>
  </si>
  <si>
    <t>Mateřská škola Olomouc, Helsinská 11</t>
  </si>
  <si>
    <t>Mateřská škola Olomouc, I. Herrmanna 1</t>
  </si>
  <si>
    <t>Mateřská škola Olomouc, Jílová 41</t>
  </si>
  <si>
    <t>Mateřská škola Olomouc, kpt. Nálepky 10</t>
  </si>
  <si>
    <t>Mateřská škola Olomouc, Michalské stromořadí 11</t>
  </si>
  <si>
    <t>Mateřská škola Olomouc, Mozartova 6</t>
  </si>
  <si>
    <t>Mateřská škola Olomouc, Rooseveltova 101</t>
  </si>
  <si>
    <t>Mateřská škola Olomouc, Škrétova 2</t>
  </si>
  <si>
    <t>Mateřská škola Olomouc, Wolkerova 34</t>
  </si>
  <si>
    <t>Mateřská škola Olomouc, Zeyerova 23</t>
  </si>
  <si>
    <t>Mateřská škola Olomouc, Žižkovo nám. 3</t>
  </si>
  <si>
    <t>ZŠ a MŠ Přáslavice</t>
  </si>
  <si>
    <t>ZŠ a MŠ Příkazy</t>
  </si>
  <si>
    <t>ZŠ a MŠ Samotišky</t>
  </si>
  <si>
    <t>ZŠ a MŠ Skrbeň</t>
  </si>
  <si>
    <t>ZŠ a MŠ Slatinice</t>
  </si>
  <si>
    <t>Mateřská škola Suchonice</t>
  </si>
  <si>
    <t>Základní škola Štěpánov, Dolní 78</t>
  </si>
  <si>
    <t>Mateřská škola Štěpánov, Sídliště 555</t>
  </si>
  <si>
    <t>ZŠ a MŠ Těšetice</t>
  </si>
  <si>
    <t>Základní škola Tršice</t>
  </si>
  <si>
    <t>Masarykova ZŠ a MŠ Velká Bystřice, 8. května 67</t>
  </si>
  <si>
    <t>Základní škola Velký Týnec</t>
  </si>
  <si>
    <t>Mateřská škola Velký Týnec</t>
  </si>
  <si>
    <t>ZŠ a MŠ Velký Újezd</t>
  </si>
  <si>
    <t>Základní škola Věrovany</t>
  </si>
  <si>
    <t>Mateřská škola Věrovany</t>
  </si>
  <si>
    <t>Celkem Olomouc</t>
  </si>
  <si>
    <t>Obec s rozšířenou působností: Šternberk</t>
  </si>
  <si>
    <t>ZŠ a MŠ Babice</t>
  </si>
  <si>
    <t>Mateřská škola Domašov nad Bystřicí</t>
  </si>
  <si>
    <t>ZŠ a MŠ Huzová</t>
  </si>
  <si>
    <t>Základní škola Jívová</t>
  </si>
  <si>
    <t>Mateřská škola Lužice</t>
  </si>
  <si>
    <t>ZŠ a MŠ Mladějovice</t>
  </si>
  <si>
    <t>Základní škola Moravský Beroun, Opavská 128</t>
  </si>
  <si>
    <t>ZŠ a MŠ Štarnov</t>
  </si>
  <si>
    <t>Základní škola Šternberk, Dr. Hrubého 2</t>
  </si>
  <si>
    <t>Základní škola Šternberk, nám. Svobody 3</t>
  </si>
  <si>
    <t>Základní škola Šternberk, Svatoplukova 7</t>
  </si>
  <si>
    <t>Mateřská škola Šternberk, Komenského 44</t>
  </si>
  <si>
    <t>Mateřská škola Šternberk, Nádražní 7</t>
  </si>
  <si>
    <t>Základní umělecká škola Šternberk, Olomoucká 32</t>
  </si>
  <si>
    <t>Dům dětí a mládeže Šternberk, Opavská 14</t>
  </si>
  <si>
    <t>ZŠ a MŠ Žerotín</t>
  </si>
  <si>
    <t>Celkem Šternberk</t>
  </si>
  <si>
    <t>Obec s rozšířenou působností: Uničov</t>
  </si>
  <si>
    <t>Mateřská škola Dlouhá Loučka, 1.máje 31</t>
  </si>
  <si>
    <t>Základní škola Dlouhá Loučka, Šumvaldská 220</t>
  </si>
  <si>
    <t>ZŠ a MŠ Medlov</t>
  </si>
  <si>
    <t>Základní škola Nová Hradečná</t>
  </si>
  <si>
    <t>Základní škola Paseka</t>
  </si>
  <si>
    <t>Základní škola Šumvald</t>
  </si>
  <si>
    <t>Základní škola Troubelice</t>
  </si>
  <si>
    <t>ZŠ a MŠ Újezd</t>
  </si>
  <si>
    <t>Základní škola Uničov, J. Haška 211</t>
  </si>
  <si>
    <t>Základní škola Uničov, Pionýrů 685</t>
  </si>
  <si>
    <t>Základní škola Uničov, U stadionu 849</t>
  </si>
  <si>
    <t>Mateřská škola Uničov, Komenského 680</t>
  </si>
  <si>
    <t>Celkem Uničov</t>
  </si>
  <si>
    <t>Obec s rozšířenou působností: Konice</t>
  </si>
  <si>
    <t>Základní škola Bohuslavice</t>
  </si>
  <si>
    <t>ZŠ a MŠ T. G. Masaryka Brodek u Konice</t>
  </si>
  <si>
    <t>Masarykova jubilejní ZŠ a MŠ Horní Štěpánov</t>
  </si>
  <si>
    <t>ZŠ a MŠ Hvozd u Prostějova</t>
  </si>
  <si>
    <t>ZŠ a MŠ Kladky</t>
  </si>
  <si>
    <t>Základní škola a gymnázium Konice, Tyršova 609</t>
  </si>
  <si>
    <t>ZŠ a MŠ Lipová</t>
  </si>
  <si>
    <t>Celkem Konice</t>
  </si>
  <si>
    <t>Obec s rozšířenou působností: Prostějov</t>
  </si>
  <si>
    <t xml:space="preserve">ZŠ a MŠ Bedihošť </t>
  </si>
  <si>
    <t>Mateřská škola Biskupice</t>
  </si>
  <si>
    <t>Mateřská škola Brodek u Prostějova, Zámecká 348</t>
  </si>
  <si>
    <t>Základní škola Brodek u Prostějova, Císařská 65</t>
  </si>
  <si>
    <t>ZŠ a MŠ Čechy pod  Kosířem, Komenského 5</t>
  </si>
  <si>
    <t>ZŠ a MŠ Čelechovice na Hané, U sokolovny 275</t>
  </si>
  <si>
    <t>Mateřská škola Dobromilice</t>
  </si>
  <si>
    <t>Základní škola Dobromilice</t>
  </si>
  <si>
    <t>Jubilejní Masarykova ZŠ a MŠ Drahany</t>
  </si>
  <si>
    <t>Základní škola Hrubčice</t>
  </si>
  <si>
    <t>Základní škola Klenovice na Hané</t>
  </si>
  <si>
    <t xml:space="preserve">ZŠ a MŠ Kostelec na Hané </t>
  </si>
  <si>
    <t>Mateřská škola Kralice na Hané</t>
  </si>
  <si>
    <t>Základní škola Kralice na Hané</t>
  </si>
  <si>
    <t>Základní škola Krumsín</t>
  </si>
  <si>
    <t>Základní škola Laškov</t>
  </si>
  <si>
    <t>ZŠ a MŠ Mostkovice</t>
  </si>
  <si>
    <t>Základní škola Němčice nad Hanou, Tyršova 360</t>
  </si>
  <si>
    <t>Základní umělecká škola Němčice nad Hanou, Komenského nám. 168</t>
  </si>
  <si>
    <t>Dům dětí a nládeže ORION Němčice nad Hanou, Komenského nám. 168</t>
  </si>
  <si>
    <t>Masarykova ZŠ a MŠ Nezamyslice, 1. máje 234</t>
  </si>
  <si>
    <t>Mateřská škola Ohrozim</t>
  </si>
  <si>
    <t>ZŠ a MŠ Olšany u Prostějova</t>
  </si>
  <si>
    <t>ZŠ npor. letectva J. Františka a MŠ Otaslavice</t>
  </si>
  <si>
    <t>ZŠ a MŠ Pěnčín</t>
  </si>
  <si>
    <t>Základní škola Pivín</t>
  </si>
  <si>
    <t>Mateřská škola Plumlov , Na stráži 512</t>
  </si>
  <si>
    <t>Základní škola Plumlov, Rudé armády 300</t>
  </si>
  <si>
    <t>Základní umělecká škola Plumlov, Na aleji 44</t>
  </si>
  <si>
    <t>Základní škola Prostějov, ul. dr. Horáka 24</t>
  </si>
  <si>
    <t>Základní škola Prostějov, ul. E. Valenty 52</t>
  </si>
  <si>
    <t>ZŠ a MŠ Prostějov, Kollárova ul. 4</t>
  </si>
  <si>
    <t>Základní škola Prostějov, ul. Vl. Majakovského 1</t>
  </si>
  <si>
    <t>ZŠ a MŠ Prostějov, Melantrichova ul. 60</t>
  </si>
  <si>
    <t>ZŠ a MŠ Prostějov, Palackého třída 14</t>
  </si>
  <si>
    <t>ZŠ a MŠ Jana Železného Prostějov, Sídliště svobody 24/79</t>
  </si>
  <si>
    <t>Reálné gymnázium a základní škola Prostějov, Studentská 4</t>
  </si>
  <si>
    <t>Základní umělecká škola Vladimíra Ambrose Prostějov, Kravařova 14</t>
  </si>
  <si>
    <t>Mateřská škola Prostějov, Moravská ul. 30</t>
  </si>
  <si>
    <t>Mateřská škola Prostějov, Partyzánská ul. 34</t>
  </si>
  <si>
    <t>Mateřská škola Prostějov, Rumunská 23</t>
  </si>
  <si>
    <t>Mateřská škola Prostějov, Smetanova ul. 746</t>
  </si>
  <si>
    <t>Mateřská škola Prostějov, ul. Šárka 4</t>
  </si>
  <si>
    <t xml:space="preserve">Základní škola Protivanov </t>
  </si>
  <si>
    <t>ZŠ a MŠ Přemyslovice</t>
  </si>
  <si>
    <t>ZŠ a MŠ Ptení</t>
  </si>
  <si>
    <t>ZŠ a MŠ Rozstání</t>
  </si>
  <si>
    <t>ZŠ a MŠ Smržice, Zákostelí 133</t>
  </si>
  <si>
    <t>ZŠ a MŠ Tištín</t>
  </si>
  <si>
    <t>ZŠ a MŠ Určice</t>
  </si>
  <si>
    <t>Základní škola Zdeny Kaprálové a MŠ Vrbátky</t>
  </si>
  <si>
    <t>ZŠ a MŠ Vrchoslavice</t>
  </si>
  <si>
    <t xml:space="preserve">Mateřské škola Vřesovice </t>
  </si>
  <si>
    <t>Celkem Prostějov</t>
  </si>
  <si>
    <t>Obec s rozšířenou působností: Hranice</t>
  </si>
  <si>
    <t>ZŠ a MŠ Bělotín</t>
  </si>
  <si>
    <t>ZŠ a MŠ Černotín</t>
  </si>
  <si>
    <t>Mateřská škola Hranice, Hromůvka 1542</t>
  </si>
  <si>
    <t>Mateřská škola Hranice, Plynárenská 1791</t>
  </si>
  <si>
    <t>ZŠ a MŠ Hranice - Drahotuše, Hranická 100</t>
  </si>
  <si>
    <t>Základní škola Hranice, tř. 1. máje 357</t>
  </si>
  <si>
    <t>Základní škola Hranice, Struhlovsko 1795</t>
  </si>
  <si>
    <t>Základní škola Hranice, Šromotovo nám. 177</t>
  </si>
  <si>
    <t>Dům dětí a mládeže Hranice, Galašova 1746</t>
  </si>
  <si>
    <t>Mateřská škola Hustopeče nad Bečvou, V zahradách 274</t>
  </si>
  <si>
    <t>Základní škola Hustopeče nad Bečvou, Školní 223</t>
  </si>
  <si>
    <t>ZŠ a MŠ Jindřichov</t>
  </si>
  <si>
    <t>ZŠ a MŠ Milenov</t>
  </si>
  <si>
    <t>ZŠ a MŠ Olšovec</t>
  </si>
  <si>
    <t>ZŠ a MŠ Opatovice</t>
  </si>
  <si>
    <t>ZŠ a MŠ Partutovice</t>
  </si>
  <si>
    <t>ZŠ a MŠ Potštát</t>
  </si>
  <si>
    <t>ZŠ a MŠ Skalička</t>
  </si>
  <si>
    <t>ZŠ a MŠ Střítež nad Ludinou</t>
  </si>
  <si>
    <t>ZŠ a MŠ Ústí</t>
  </si>
  <si>
    <t>ZŠ a MŠ Všechovice</t>
  </si>
  <si>
    <t>Celkem Hranice</t>
  </si>
  <si>
    <t>Obec s rozšířenou působností: Lipník nad Bečvou</t>
  </si>
  <si>
    <t>Základní škola Dolní Újezd</t>
  </si>
  <si>
    <t>ZŠ a MŠ Jezernice</t>
  </si>
  <si>
    <t>ZŠ a MŠ Lipník nad Bečvou, Hranická 511</t>
  </si>
  <si>
    <t>Základní škola Lipník nad Bečvou, Osecká 315</t>
  </si>
  <si>
    <t>ZŠ a MŠ Lipník nad Bečvou, Loučka</t>
  </si>
  <si>
    <t>Gymnázium Lipník nad Bečvou, Komenského sady 62</t>
  </si>
  <si>
    <t>ZŠ a MŠ Osek nad Bečvou</t>
  </si>
  <si>
    <t>ZŠ a MŠ Soběchleby</t>
  </si>
  <si>
    <t>ZŠ a MŠ Týn nad Bečvou, náves B. Smetany 195</t>
  </si>
  <si>
    <t>Mateřská škola Veselíčko</t>
  </si>
  <si>
    <t>Celkem Lipník nad Bečvou</t>
  </si>
  <si>
    <t>Obec s rozšířenou působností: Přerov</t>
  </si>
  <si>
    <t>ZŠ a MŠ Beňov</t>
  </si>
  <si>
    <t>Základní škola Bochoř, Školní 213/13</t>
  </si>
  <si>
    <t>Základní škola Brodek u Přerova, Majetínská 275</t>
  </si>
  <si>
    <t>Mateřská škola Buk</t>
  </si>
  <si>
    <t>Mateřská škola Citov</t>
  </si>
  <si>
    <t>Základní škola Dřevohostice, Školní 355</t>
  </si>
  <si>
    <t xml:space="preserve">ZŠ a MŠ Domaželice </t>
  </si>
  <si>
    <t>Základní škola Horní Moštěnice, Pod Vinohrady 30</t>
  </si>
  <si>
    <t>Mateřská škola Kojetín, Hanusíkova 10</t>
  </si>
  <si>
    <t>Základní škola Kojetín, náměstí Míru 83</t>
  </si>
  <si>
    <t>Základní škola Kojetín, Svatopluka Čecha 586</t>
  </si>
  <si>
    <t>Dům dětí a mládeže Kojetín, Masarykovo nám.</t>
  </si>
  <si>
    <t>ZŠ a MŠ Kokory</t>
  </si>
  <si>
    <t>ZŠ a MŠ Křenovice</t>
  </si>
  <si>
    <t>ZŠ a MŠ Lazniky</t>
  </si>
  <si>
    <t>Mateřská škola Líšná</t>
  </si>
  <si>
    <t>ZŠ a MŠ Lobodice</t>
  </si>
  <si>
    <t>ZŠ a MŠ Měrovice nad Hanou</t>
  </si>
  <si>
    <t>ZŠ a MŠ Pavlovice u Přerova</t>
  </si>
  <si>
    <t>ZŠ a MŠ Polkovice</t>
  </si>
  <si>
    <t>ZŠ a MŠ Prosenice, Školní 49</t>
  </si>
  <si>
    <t>Mateřská škola Přerov, Dvořákova 23</t>
  </si>
  <si>
    <t>Mateřská škola Přerov, Komenského 25</t>
  </si>
  <si>
    <t>Mateřská škola Přerov, Kouřilkova 2</t>
  </si>
  <si>
    <t>Mateřská škola Radost Přerov, Kozlovská 44</t>
  </si>
  <si>
    <t>Mateřská škola Přerov, Kratochvílova 19</t>
  </si>
  <si>
    <t>Mateřská škola Přerov, Lešetínská 5</t>
  </si>
  <si>
    <t>Mateřská škola Přerov, Máchova 14</t>
  </si>
  <si>
    <t>Mateřská škola Přerov-Vinary, Za humny 1</t>
  </si>
  <si>
    <t>Základní škola Přerov, B. Němcové 16</t>
  </si>
  <si>
    <t>Základní škola Přerov, Hranická 14</t>
  </si>
  <si>
    <t xml:space="preserve">Základní škola Přerov, Za mlýnem 1 </t>
  </si>
  <si>
    <t>ZŠ a MŠ Přerov-Předmostí, Pod skalkou 11</t>
  </si>
  <si>
    <t>Základní škola Přerov, Svisle 13</t>
  </si>
  <si>
    <t>Základní škola Přerov, Trávník 27</t>
  </si>
  <si>
    <t>Základní škola Přerov, U tenisu 4</t>
  </si>
  <si>
    <t>Základní škola Přerov, Velká Dlážka 5</t>
  </si>
  <si>
    <t>Základní škola Přerov, Želatovská 8</t>
  </si>
  <si>
    <t>ZŠ a Slaměníkova MŠ Radslavice, Školní 5</t>
  </si>
  <si>
    <t>ZŠ a MŠ Rokytnice</t>
  </si>
  <si>
    <t>ZŠ a MŠ Stará Ves</t>
  </si>
  <si>
    <t>Mateřská škola Sušice</t>
  </si>
  <si>
    <t>ZŠ a MŠ Tovačov, Podvalí 353</t>
  </si>
  <si>
    <t>ZŠ a MŠ Troubky, Dědina 10</t>
  </si>
  <si>
    <t>ZŠ a MŠ Vlkoš, Náves 43</t>
  </si>
  <si>
    <t>Mateřská škola Želatovice</t>
  </si>
  <si>
    <t>Základní škola Želatovice</t>
  </si>
  <si>
    <t>Celkem Přerov</t>
  </si>
  <si>
    <t>Obec s rozšířenou působností: Mohelnice</t>
  </si>
  <si>
    <t>ZŠ a MŠ Klopina</t>
  </si>
  <si>
    <t>Mateřská škola Loštice, Trávník</t>
  </si>
  <si>
    <t>Základní škola Loštice, Komenského 17</t>
  </si>
  <si>
    <t>Základní umělecká škola Loštice, Trávník 596</t>
  </si>
  <si>
    <t>ZŠ a MŠ Maletín</t>
  </si>
  <si>
    <t>ZŠ a MŠ Mírov</t>
  </si>
  <si>
    <t>Mateřská škola Mohelnice, Na zámečku 10</t>
  </si>
  <si>
    <t>Základní škola Mohelnice, Mlýnská 1</t>
  </si>
  <si>
    <t>Základní škola Mohelnice, Vodní 27</t>
  </si>
  <si>
    <t>Mateřská škola Moravičany</t>
  </si>
  <si>
    <t>Základní škola Moravičany</t>
  </si>
  <si>
    <t>ZŠ a MŠ Pavlov</t>
  </si>
  <si>
    <t>ZŠ a MŠ Úsov</t>
  </si>
  <si>
    <t>Celkem Mohelnice</t>
  </si>
  <si>
    <t>Obec s rozšířenou působností: Šumperk</t>
  </si>
  <si>
    <t>Mateřská škola Bludov, Polní 502</t>
  </si>
  <si>
    <t>Základní škola Bludov, Nová Dědina 368</t>
  </si>
  <si>
    <t xml:space="preserve">ZŠ a MŠ Bohdíkov </t>
  </si>
  <si>
    <t>Základní škola Bohutín</t>
  </si>
  <si>
    <t xml:space="preserve">ZŠ a MŠ Bratrušov </t>
  </si>
  <si>
    <t>ZŠ a MŠ Bušín</t>
  </si>
  <si>
    <t>ZŠ a MŠ Dolní Studénky</t>
  </si>
  <si>
    <t>ZŠ a MŠ Hanušovice, Hlavní 145</t>
  </si>
  <si>
    <t>ZŠ a MŠ Hrabišín</t>
  </si>
  <si>
    <t>Základní škola Chromeč</t>
  </si>
  <si>
    <t>Mateřská škola Libina</t>
  </si>
  <si>
    <t>Základní škola Libina</t>
  </si>
  <si>
    <t>Základní škola Loučná nad Desnou</t>
  </si>
  <si>
    <t>ZŠ a MŠ Nový Malín</t>
  </si>
  <si>
    <t>ZŠ a MŠ Olšany</t>
  </si>
  <si>
    <t>ZŠ a MŠ Oskava</t>
  </si>
  <si>
    <t>ZŠ a MŠ Písařov</t>
  </si>
  <si>
    <t>Základní škola Ruda nad Moravou</t>
  </si>
  <si>
    <t>ZŠ a MŠ Ruda nad Moravou-Hrabenov, Školní 175</t>
  </si>
  <si>
    <t>ZŠ a MŠ Staré Město, Nádražní 77</t>
  </si>
  <si>
    <t>Základní škola Sudkov</t>
  </si>
  <si>
    <t>Mateřská škola Sluníčko Šumperk, Evaldova 25</t>
  </si>
  <si>
    <t>Mateřská škola Veselá školka Šumperk, Prievidzská 1</t>
  </si>
  <si>
    <t>Mateřská škola Pohádka Šumperk, Nerudova 4b</t>
  </si>
  <si>
    <t>Základní škola Šumperk, dr. E. Beneše 1</t>
  </si>
  <si>
    <t>Základní škola Šumperk, 8. května 63</t>
  </si>
  <si>
    <t>Základní škola Šumperk, Sluneční 38</t>
  </si>
  <si>
    <t>Základní škola Šumperk, Vrchlického 22</t>
  </si>
  <si>
    <t>Základní škola Šumperk, Šumavská 21</t>
  </si>
  <si>
    <t>Dům dětí a mládeže Šumperk, nám. Míru 20</t>
  </si>
  <si>
    <t>Základní škola a mateřská škola Údolí Desné</t>
  </si>
  <si>
    <t>ZŠ s MŠ Velké Losiny, Osvobození 350</t>
  </si>
  <si>
    <t>ZŠ a MŠ Vikýřovice</t>
  </si>
  <si>
    <t>Celkem Šumperk</t>
  </si>
  <si>
    <t>Obec s rozšířenou působností: Zábřeh</t>
  </si>
  <si>
    <t>ZŠ a MŠ Bohuslavice</t>
  </si>
  <si>
    <t>ZŠ a MŠ Brníčko</t>
  </si>
  <si>
    <t>ZŠ a MŠ Dubicko, Zábřežská 143</t>
  </si>
  <si>
    <t>ZŠ a MŠ Horní Studénky</t>
  </si>
  <si>
    <t>ZŠ a MŠ Hoštejn</t>
  </si>
  <si>
    <t>ZŠ a MŠ Hrabová</t>
  </si>
  <si>
    <t>ZŠ a MŠ Jedlí</t>
  </si>
  <si>
    <t>ZŠ a MŠ Jestřebí</t>
  </si>
  <si>
    <t>ZŠ a MŠ Kamenná</t>
  </si>
  <si>
    <t>ZŠ a MŠ Kolšov</t>
  </si>
  <si>
    <t>ZŠ a MŠ Lesnice</t>
  </si>
  <si>
    <t>ZŠ a MŠ Leština, 7. května 134</t>
  </si>
  <si>
    <t>ZŠ a MŠ Lukavice</t>
  </si>
  <si>
    <t>ZŠ a MŠ Nemile</t>
  </si>
  <si>
    <t>Základní škola Postřelmov</t>
  </si>
  <si>
    <t>ZŠ a MŠ Rájec</t>
  </si>
  <si>
    <t>ZŠ a MŠ Rohle</t>
  </si>
  <si>
    <t>ZŠ a MŠ Rovensko</t>
  </si>
  <si>
    <t>ZŠ a MŠ Svébohov</t>
  </si>
  <si>
    <t>Základní škola Štíty, Školní 98</t>
  </si>
  <si>
    <t>Mateřská škola Pohádka Zábřeh, ČSA 13</t>
  </si>
  <si>
    <t>Mateřská škola Severáček Zábřeh, Severovýchod 25</t>
  </si>
  <si>
    <t>Mateřská škola Zábřeh, Zahradní 20</t>
  </si>
  <si>
    <t>ZŠ a MŠ Zábřeh, R. Pavlů 4, Skalička</t>
  </si>
  <si>
    <t>Základní škola Zábřeh, B. Němcové 15</t>
  </si>
  <si>
    <t>Základní škola Zábřeh, Školská 11</t>
  </si>
  <si>
    <t>Základní škola Zábřeh, Severovýchod 26</t>
  </si>
  <si>
    <t>Dům dětí a mládeže Krasohled Zábřeh, Školská 349/9</t>
  </si>
  <si>
    <t>ZŠ a MŠ Zvole</t>
  </si>
  <si>
    <t>Celkem Zábřeh</t>
  </si>
  <si>
    <t>Celkem obecní školství Olomouckého kraje</t>
  </si>
  <si>
    <t>Střední odborná škola lesnická a strojírenská, Šternberk</t>
  </si>
  <si>
    <t>Dotace na rozvojový program Posílení platové úrovně pedagogických pracovníků s vysokoškolským vzděláním, kteří splňují odbornou kvalifikaci podle zákona č. 563/2004 Sb.</t>
  </si>
  <si>
    <t>ÚZ 33 015</t>
  </si>
  <si>
    <t>Dotace na rozvojový program Podpora řešení specifických problémů regionálního školství v jednotlivých krajích s přihlédnutím k rozdílné hustotě osídlení a s tím spojené rozdílné hustoty sítě škol a školských zařízení na území jednotlivých krajů na rok 2011</t>
  </si>
  <si>
    <t>ZŠ a MŠ Stará Červená Voda</t>
  </si>
  <si>
    <t>Mateřská škola Senice na Hané, Nádražní 350</t>
  </si>
  <si>
    <t>Mateřská škola Brodek u Přerova, Tyršova 217</t>
  </si>
  <si>
    <t>Mateřská škola Přerov, U tenisu 2</t>
  </si>
  <si>
    <t>Mateřská škola Třeština</t>
  </si>
  <si>
    <t>Mateřská škola Zábřeh, Strejcova 2a</t>
  </si>
  <si>
    <t>Dotace na rozvojový program „Financování asistentů pedagoga pro děti, žáky a studenty se zdravotním postižením v roce 2011“</t>
  </si>
  <si>
    <t>Schválený rozpočet roku 2011</t>
  </si>
  <si>
    <t>Úpravy rozpočtu v roce 2011</t>
  </si>
  <si>
    <t>Konečný rozpočet roku 2011</t>
  </si>
  <si>
    <t>Mateřská škola Česká Ves, Jesenická 98</t>
  </si>
  <si>
    <t>Mateřská škola Česká Ves, Holanova 417</t>
  </si>
  <si>
    <t>Mateřská škola Javorník, Míru 356</t>
  </si>
  <si>
    <t>Mateřská škola Široký Brod</t>
  </si>
  <si>
    <t>Mateřská škola Mikulovice</t>
  </si>
  <si>
    <t>Mateřská škola Vápenná</t>
  </si>
  <si>
    <t>Mateřská škola Velké Kunětice</t>
  </si>
  <si>
    <t>Mateřská škola Vlčice</t>
  </si>
  <si>
    <t>Mateřská škola Zlaté Hory, Nádražní 306</t>
  </si>
  <si>
    <t>Mateřská škola Zlaté Hory, Nádražní 279</t>
  </si>
  <si>
    <t>Mateřská škola Bílá Lhota</t>
  </si>
  <si>
    <t>Mateřská škola Litovel, Frištenského 917</t>
  </si>
  <si>
    <t>Školní jídelna Litovel, Studentů 91</t>
  </si>
  <si>
    <t>Mateřská škola Slavětín</t>
  </si>
  <si>
    <t>Mateřská škola Bukovany</t>
  </si>
  <si>
    <t>Mateřská škola Doloplazy</t>
  </si>
  <si>
    <t>Mateřská škola Hlubočky, Boční 437</t>
  </si>
  <si>
    <t>Mateřská škola Hlubočky, Dukelských hrdinů 220</t>
  </si>
  <si>
    <t>Školní jídelna Hlubočky, Olomoucká 56</t>
  </si>
  <si>
    <t>Mateřská škola Hlušovice</t>
  </si>
  <si>
    <t>ZŠ a MŠ Krčmaň</t>
  </si>
  <si>
    <t>Mateřská škola Liboš</t>
  </si>
  <si>
    <t>Mateřská škola Mrsklesy</t>
  </si>
  <si>
    <t>Mateřská škola Náměšť na Hané, Zábraní 514</t>
  </si>
  <si>
    <t>Mateřská škola Olomouc, Dělnická 17b</t>
  </si>
  <si>
    <t>Mateřská škola Štěpánov-Moravská Huzová</t>
  </si>
  <si>
    <t>Školní jídelna Těšetice</t>
  </si>
  <si>
    <t>Mateřská škola Toveř</t>
  </si>
  <si>
    <t>Mateřská škola Ústín</t>
  </si>
  <si>
    <t>Školní jídelna Velká Bystřice, Loučná 703</t>
  </si>
  <si>
    <t>Mateřská škola Domašov u Šternberka</t>
  </si>
  <si>
    <t>Mateřská škola Hnojice</t>
  </si>
  <si>
    <t>Mateřská škola Jívová</t>
  </si>
  <si>
    <t>Mateřská škola Moravský Beroun, nám. 9.května 595</t>
  </si>
  <si>
    <t>Školní jídelna Šternberk, Svatoplukova 7</t>
  </si>
  <si>
    <t>Školní jídelna Šternberk, Komenského 44</t>
  </si>
  <si>
    <t>Mateřská škola Nová Hradečná</t>
  </si>
  <si>
    <t>Mateřská škola Paseka</t>
  </si>
  <si>
    <t>Mateřská škola Šumvald</t>
  </si>
  <si>
    <t>Mateřská škola Troubelice</t>
  </si>
  <si>
    <t>Mateřská škola Konice, Smetanova 202</t>
  </si>
  <si>
    <t>Mateřská škola Raková</t>
  </si>
  <si>
    <t>Mateřská škola Skřípov</t>
  </si>
  <si>
    <t>Mateřská škola Stražisko</t>
  </si>
  <si>
    <t>Mateřská škola Bílovice-Lutotín</t>
  </si>
  <si>
    <t xml:space="preserve">Mateřská škola Čehovice </t>
  </si>
  <si>
    <t>Mateřská škola Čelčice</t>
  </si>
  <si>
    <t>Mateřská škola Držovice</t>
  </si>
  <si>
    <t>Mateřská škola Dřevnovice</t>
  </si>
  <si>
    <t>Mateřská škola Hluchov</t>
  </si>
  <si>
    <t>Mateřská škola Hrubčice</t>
  </si>
  <si>
    <t>Mateřská škola Ivaň</t>
  </si>
  <si>
    <t>Mateřská škola Klenovice na Hané</t>
  </si>
  <si>
    <t>Mateřská škola Malé Hradisko</t>
  </si>
  <si>
    <t>Mateřská škola Mořice</t>
  </si>
  <si>
    <t>ZŠ a MŠ Myslejovice</t>
  </si>
  <si>
    <t>Mateřská škola Němčice nad Hanou, Trávnická 201</t>
  </si>
  <si>
    <t>Mateřská škola Niva</t>
  </si>
  <si>
    <t>Mateřská škola Otinoves</t>
  </si>
  <si>
    <t>Mateřská škola Pivín</t>
  </si>
  <si>
    <t>Mateřská škola Prostějovičky</t>
  </si>
  <si>
    <t>Mateřská škola Protivanov</t>
  </si>
  <si>
    <t>Mateřská škola Slatinky</t>
  </si>
  <si>
    <t>Mateřská škola Stařechovice</t>
  </si>
  <si>
    <t>Mateřská škola Víceměřice</t>
  </si>
  <si>
    <t>Mateřská škola Vícov</t>
  </si>
  <si>
    <t>Mateřská škola Vranovice-Kelčice</t>
  </si>
  <si>
    <t>Mateřská škola Želeč</t>
  </si>
  <si>
    <t>Mateřská škola Horní Újezd</t>
  </si>
  <si>
    <t>Mateřská škola Hrabůvka</t>
  </si>
  <si>
    <t>Mateřská škola Hranice, Galašova 1747</t>
  </si>
  <si>
    <t>Mateřská škola Klíček Hranice, Struhlovsko 1432</t>
  </si>
  <si>
    <t>Školní jídelna Hranice, tř. 1. máje 353</t>
  </si>
  <si>
    <t>Mateřská škola Malhotice</t>
  </si>
  <si>
    <t>Mateřská škola Milotice nad Bečvou</t>
  </si>
  <si>
    <t>Mateřská škola Paršovice</t>
  </si>
  <si>
    <t>MŠ Polom</t>
  </si>
  <si>
    <t>Mateřská škola Rakov</t>
  </si>
  <si>
    <t>Mateřská škola Špičky</t>
  </si>
  <si>
    <t>Mateřská škola Teplice nad Bečvou</t>
  </si>
  <si>
    <t>Mateřská škola Staměřice</t>
  </si>
  <si>
    <t>Mateřská škola Lipník nad Bečvou, Na Zelince 1185</t>
  </si>
  <si>
    <t>Školní jídelna Soběchleby</t>
  </si>
  <si>
    <t>Mateřská škola Bezuchov</t>
  </si>
  <si>
    <t>Mateřská škola Bochoř, Náves 16</t>
  </si>
  <si>
    <t>Mateřská škola Dřevohostice, Školní 367</t>
  </si>
  <si>
    <t>Školní jídelna Kojetín, Hanusíkova 283</t>
  </si>
  <si>
    <t>Mateřská škola Přerov, Máchova 8</t>
  </si>
  <si>
    <t>Mateřská škola Přerov, Optiky 14</t>
  </si>
  <si>
    <t>Mateřská škola Přerov-Újezdec, Hlavní 61</t>
  </si>
  <si>
    <t>Školní jídelna Přerov, Svisle 13</t>
  </si>
  <si>
    <t>Školní jídelna Přerov, U tenisu 4</t>
  </si>
  <si>
    <t>Zařízení školního stravování Přerov, Trávník 27</t>
  </si>
  <si>
    <t>Zařízení školního zařízení Přerov, Kratochvílova 30</t>
  </si>
  <si>
    <t>Školní jídelna Přerov-Předmostí, Hranická 14</t>
  </si>
  <si>
    <t>Mateřská škola Tučín</t>
  </si>
  <si>
    <t>Mateřská škola Uhřičice</t>
  </si>
  <si>
    <t>Mateřská škola Výkleky</t>
  </si>
  <si>
    <t>Mateřská škola Mohelnice, Hálkova 12</t>
  </si>
  <si>
    <t>Mateřská škola Bohutín</t>
  </si>
  <si>
    <t>Mateřská škola Dolní Studénky-Králec</t>
  </si>
  <si>
    <t>Mateřská škola Chromeč</t>
  </si>
  <si>
    <t>Mateřská škola Loučná nad Desnou</t>
  </si>
  <si>
    <t>Mateřská škola Malá Morava, Vysoký potok</t>
  </si>
  <si>
    <t>Mateřská škola Ruda nad Moravou, Dlouhá 195</t>
  </si>
  <si>
    <t>Mateřská škola Sudkov</t>
  </si>
  <si>
    <t>Mateřská škola Drozdov</t>
  </si>
  <si>
    <t>ZŠ a MŠ Kosov</t>
  </si>
  <si>
    <t>Mateřská škola Postřelmov</t>
  </si>
  <si>
    <t>ZŠ a MŠ Postřelmůvek</t>
  </si>
  <si>
    <t>Školní jídelna Zábřeh, B. Němcové 15</t>
  </si>
  <si>
    <t>Školní jídelna Zábřeh, Severovýchod 26</t>
  </si>
  <si>
    <t>Střední odborná škola, Šumperk, Zemědělaká 3</t>
  </si>
  <si>
    <t>Základní škola a Mateřská škola logopedická Olomouc</t>
  </si>
  <si>
    <t xml:space="preserve">Základní škola Moravský Beroun, Masarykova 357 </t>
  </si>
  <si>
    <t xml:space="preserve">Slovanské gymnázium, Olomouc, tř. Jiřího z Poděbrad 13 </t>
  </si>
  <si>
    <t xml:space="preserve">Gymnázium, Olomouc - Hejčín, Tomkova 45 </t>
  </si>
  <si>
    <t xml:space="preserve">Gymnázium, Šternberk, Horní náměstí 5 </t>
  </si>
  <si>
    <t>SOŠ a SOU Uničov, Moravské náměstí 681</t>
  </si>
  <si>
    <t>Střední škola a Základní škola Lipník nad Bečvou, Osecká 301</t>
  </si>
  <si>
    <t>Mateřská škola Česká Ves, Holanova 53</t>
  </si>
  <si>
    <t>Mateřská škola Bílá Lhota 71</t>
  </si>
  <si>
    <t>Mateřská škola Slavětín 41</t>
  </si>
  <si>
    <t>Mateřská škola Bukovany 33</t>
  </si>
  <si>
    <t xml:space="preserve">Mateřská škola Doloplazy </t>
  </si>
  <si>
    <t>Mateřská škola Hlušovice 36</t>
  </si>
  <si>
    <t>Mateřská škola Liboš 82, Štepánov</t>
  </si>
  <si>
    <t>Mateřská škola Olomouc, Dělnická 17 b</t>
  </si>
  <si>
    <t>MŠ Moravská Huzová 60, Štěpánov</t>
  </si>
  <si>
    <t xml:space="preserve">Mateřská škola Toveř </t>
  </si>
  <si>
    <t xml:space="preserve">Mateřská škola Ústín </t>
  </si>
  <si>
    <t>MŠ Domašov u Šternberka</t>
  </si>
  <si>
    <t>MŠ Hnojice</t>
  </si>
  <si>
    <t xml:space="preserve">MŠ Jívová </t>
  </si>
  <si>
    <t xml:space="preserve">MŠ Moravský Beroun, nám. 9.května </t>
  </si>
  <si>
    <t xml:space="preserve">Mateřská škola Nová Hradečná </t>
  </si>
  <si>
    <t xml:space="preserve">Mateřská škola Paseka </t>
  </si>
  <si>
    <t xml:space="preserve">Mateřská škola Troubelice </t>
  </si>
  <si>
    <t>MŠ Konice, Smetanova 202</t>
  </si>
  <si>
    <t>MŠ Raková 85</t>
  </si>
  <si>
    <t>MŠ Skřípov 169</t>
  </si>
  <si>
    <t>Mateřská škola Bílovice, Bílovice-Lutotín 70</t>
  </si>
  <si>
    <t>Mateřská škola Čehovice 93</t>
  </si>
  <si>
    <t>Mateřská škola Držovice, Pod školou 4a</t>
  </si>
  <si>
    <t>Mateřská škola Dřevnovice 48</t>
  </si>
  <si>
    <t>Mateřská škola Hluchov 73</t>
  </si>
  <si>
    <t>Mateřská škola Prostějovičky č. 67</t>
  </si>
  <si>
    <t>Mateřská škola Slatinky 111</t>
  </si>
  <si>
    <t>Mateřská škola Stařechovice 125</t>
  </si>
  <si>
    <t xml:space="preserve">Mateřská škola Víceměřice </t>
  </si>
  <si>
    <t>Mateřská škola Kelčice</t>
  </si>
  <si>
    <t>Mateřská škola Horní Újezd č.100</t>
  </si>
  <si>
    <t>Mateřská škola Hrabůvka č.54</t>
  </si>
  <si>
    <t>Mateřská škola Míček, Hranice, Galášova 1747</t>
  </si>
  <si>
    <t>Mateřská škola Malhotice č.1</t>
  </si>
  <si>
    <t>Mateřská škola Milotice nad Bečvou č.56</t>
  </si>
  <si>
    <t>Mateřská škola Polom</t>
  </si>
  <si>
    <t>Mateřská škola Rakov č.28</t>
  </si>
  <si>
    <t>Mateřská škola Špičky č.67</t>
  </si>
  <si>
    <t>Mateřská škola Staměřice č. 42</t>
  </si>
  <si>
    <t>MŠ Na Zelince 1185, Lipník</t>
  </si>
  <si>
    <t>Mateřská škola Bezuchov č.57</t>
  </si>
  <si>
    <t xml:space="preserve">Mateřská škola Brodek u Přerova, Tyršova 217 </t>
  </si>
  <si>
    <t>Mateřská škola Přerov, U Tenisu 2</t>
  </si>
  <si>
    <t>Mateřská škola Přerov - Újezdec, Hlavní 61</t>
  </si>
  <si>
    <t>Mateřská škola Uhříčice č.111</t>
  </si>
  <si>
    <t>Mateřská škola Dolní Studénky - Králec</t>
  </si>
  <si>
    <t>Mateřská škola Loučná nad Desnou 70</t>
  </si>
  <si>
    <t>Mateřská škola Ruda nad Mor., Dlouhá 195</t>
  </si>
  <si>
    <t>Mateřská škola Kosov</t>
  </si>
  <si>
    <t>MŠ Postřelmůvek 73</t>
  </si>
  <si>
    <t>Mateřská škola Zábřeh Strejcova 2a</t>
  </si>
  <si>
    <t>Dětský domov a Školní jídelna, Černá Voda 1</t>
  </si>
  <si>
    <t>Střední škola designu a módy, Prostějov</t>
  </si>
  <si>
    <t>Dětský domov a Školní jídelna, Konice, Vrchlického 369</t>
  </si>
  <si>
    <t>Dotace na rozvojový program Školní vybavení pro žáky 1. ročníku základního vzdělávání</t>
  </si>
  <si>
    <t>ÚZ 33 017</t>
  </si>
  <si>
    <t>SŠ a ZŠ DC 90, s.r.o., Nedbalova 36, Olomouc</t>
  </si>
  <si>
    <t>ZŠ a MŠ Sluníčko s.r.o., Loučská 237, Lipník n/B</t>
  </si>
  <si>
    <t>ZŠ a SŠ Pomněnka o.p.s., Šumavská 13, Šumperk</t>
  </si>
  <si>
    <t>Waldorfská ZŠ a MŠ Olomouc, s.r.o., Kosinova 3</t>
  </si>
  <si>
    <t xml:space="preserve">ZŠ a SŠ CREDO, o.p.s., Mozartova 43, Olomouc </t>
  </si>
  <si>
    <t>Základní škola a mateřská škola Písařov 219</t>
  </si>
  <si>
    <t>ÚZ 33 018</t>
  </si>
  <si>
    <t>ÚZ 33 024</t>
  </si>
  <si>
    <t>ÚZ 33 025</t>
  </si>
  <si>
    <t>Dotace na rozvojový program Na podporu škol, které realizují inkluzívní vzdělávání a vzdělávání dětí a žáků se sociokulturním znevýhodněním na rok 2011</t>
  </si>
  <si>
    <t>ZŠ A MŠ Bělá pod Pradědem</t>
  </si>
  <si>
    <t>Základní škola Mikulovice</t>
  </si>
  <si>
    <t>Mateřská škola Beruška Zlaté Hory, Nádražní 306</t>
  </si>
  <si>
    <t>Mateřská škola Moravský Beroun</t>
  </si>
  <si>
    <t>Základní škola Moravský Beroun</t>
  </si>
  <si>
    <t>Mateřská škola Komenského 44, Šternberk</t>
  </si>
  <si>
    <t>Základní škola Zdeny Kaprálové a Mateřská škola Vrbátky</t>
  </si>
  <si>
    <t>Dotace na rozvojový program Bezplatná výuka českého jazyka přizpůsobená potřebám žáků - cizinců z tzv. třetích zemí</t>
  </si>
  <si>
    <t>ZŠ A MŠ Horka nad Moravou</t>
  </si>
  <si>
    <t>ZŠ a MŠ Kostelec na Hané</t>
  </si>
  <si>
    <t>Dotace na rozvojový program Vybavení škol pomůckami kompenzačního a rehabilitačního charakteru pro žáky se zdravotním postižením v roce 2011</t>
  </si>
  <si>
    <t>ZŠ a MŠSkorošice</t>
  </si>
  <si>
    <t>Základní škola Milady Petřkové Velký Týnec</t>
  </si>
  <si>
    <t>ZŠ a MŠ Prostějov, Kollárova 4</t>
  </si>
  <si>
    <t>ZŠ a MŠ Horní Moštěnice</t>
  </si>
  <si>
    <t>Základní škola a Mateřská škola Údolí Desné</t>
  </si>
  <si>
    <t>Základní škola a mateřská škola Rohle</t>
  </si>
  <si>
    <t>Waldorfská ZŠ a MŠ Olomouc, s.r.o.,Kosinova 876/3</t>
  </si>
  <si>
    <t>Dotace na rozvojový program Částečná kompenzace výdajů vzniklých při realizaci společné části maturitní zkušky</t>
  </si>
  <si>
    <t>ÚZ 33 032</t>
  </si>
  <si>
    <t>Reálné gymnázium a základní škola města Prostějova, Studentská ul. 2</t>
  </si>
  <si>
    <t>Základní škola a Gymnázium města Konice</t>
  </si>
  <si>
    <t>Gymnázium, Lipník nad Bečvou, Komenského sady 62</t>
  </si>
  <si>
    <t xml:space="preserve">SOUKROMÁ STŘEDNÍ ODBORNÁ ŠKOLA JESENÍK, s.r.o., Dukelská 1240, Jeseník </t>
  </si>
  <si>
    <t xml:space="preserve">Soukromé gymnázium Olomouc Na Vlčinci čp. 154, s.r.o., Klášterní Hradisko, Na Vlčinci 154, Olomouc </t>
  </si>
  <si>
    <t xml:space="preserve">Střední odborná škola, Stromořadí 420, Uničov, s.r.o., Stromořadí 420, Uničov </t>
  </si>
  <si>
    <t>Střední odborná škola Olomouc spol. s r.o., Řepčínská 239/101, Olomouc</t>
  </si>
  <si>
    <t>Střední odborná škola ekonomiky a podnikání, s.r.o., Křičkova 233/4,  Olomouc – Svatý Kopeček</t>
  </si>
  <si>
    <t xml:space="preserve">Střední odborná škola služeb s.r.o., U Hradiska 4, Olomouc </t>
  </si>
  <si>
    <t>Střední odborná škola a Střední odborné učliště služeb Velký Újezd, s.r.o.</t>
  </si>
  <si>
    <t xml:space="preserve">Střední škola stavební a podnikatelská s.r.o., Štěpánovská 23, Olomouc - Chomoutov </t>
  </si>
  <si>
    <t>Střední škola obchodu, gastronomie a designu PRAKTIK s.r.o., Pasteurova 935/8a, Olomouc</t>
  </si>
  <si>
    <t xml:space="preserve">Střední škola stavební - HORSTAV, U Hradiska 4, Olomouc </t>
  </si>
  <si>
    <t xml:space="preserve">ART ECON - Střední škola Prostějov, s.r.o., Za Drahou 4293/2, Prostějov          </t>
  </si>
  <si>
    <t xml:space="preserve">Střední odborná škola podnikání a obchodu, spol. s r.o., Rejskova 2987/4, Prostějov </t>
  </si>
  <si>
    <t xml:space="preserve">TRIVIS - Střední škola veřejnoprávní Prostějov, s.r.o., Havlíčkova 24/2920, Prostějov </t>
  </si>
  <si>
    <t xml:space="preserve">Střední škola automobilní Prostějov, s.r.o., Vápenice 2977/9, Prostějov </t>
  </si>
  <si>
    <t xml:space="preserve">Soukromá střední odborná škola Hranice, s.r.o., Jaselská 832, Hranice </t>
  </si>
  <si>
    <t xml:space="preserve">Soukromá střední odborná škola živnostenská Přerov, s.r.o., Palackého 19, Přerov </t>
  </si>
  <si>
    <t>ÚZ 33 034</t>
  </si>
  <si>
    <t>Dotace na rozvojový program Podpora organizace a ukončování středního vzdělávání maturitní zkouškou na vybraných školách v podzimním zkušebním období</t>
  </si>
  <si>
    <t>ÚZ 33 036</t>
  </si>
  <si>
    <t>Dotace na Pokusné ověřování integrativního a inkluzivního modelu škol</t>
  </si>
  <si>
    <t>Základní škola a Mateřská škola Přerov - Předmostí, Pod skalkou 11</t>
  </si>
  <si>
    <t>Základní škola Uničov, Haškova 211, okres Olomouc</t>
  </si>
  <si>
    <t>Základní škola a Mateřská škola Horka nad Moravou</t>
  </si>
  <si>
    <t>Základní škola Štěpánov</t>
  </si>
  <si>
    <t>Zabezpečení okresních a krajských kol soutěží a přehlídek vyhlášených MŠMT pro rok 2011</t>
  </si>
  <si>
    <t>ÚZ 33 457</t>
  </si>
  <si>
    <t xml:space="preserve">Dotace na rozvojový program Financování asistentů pedagoga pro děti, žáky a studenty se sociálním znevýhodněním </t>
  </si>
  <si>
    <t>SŠ, ZŠ a MŠ Prostějov, Komenského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</si>
</sst>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"/>
      <charset val="238"/>
    </font>
    <font>
      <sz val="8"/>
      <name val="Arial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b/>
      <sz val="9"/>
      <name val="Arial"/>
      <family val="2"/>
      <charset val="238"/>
    </font>
    <font>
      <b/>
      <sz val="9"/>
      <name val="Arial"/>
      <family val="2"/>
    </font>
    <font>
      <sz val="10"/>
      <name val="Arial"/>
      <family val="2"/>
      <charset val="238"/>
    </font>
    <font>
      <sz val="9"/>
      <name val="Arial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9"/>
      <name val="Arial CE"/>
      <family val="2"/>
      <charset val="238"/>
    </font>
    <font>
      <b/>
      <sz val="9"/>
      <name val="Arial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40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6" fillId="0" borderId="0"/>
  </cellStyleXfs>
  <cellXfs count="208">
    <xf numFmtId="0" fontId="0" fillId="0" borderId="0" xfId="0"/>
    <xf numFmtId="0" fontId="4" fillId="0" borderId="1" xfId="0" applyFont="1" applyFill="1" applyBorder="1" applyAlignment="1">
      <alignment horizontal="left"/>
    </xf>
    <xf numFmtId="0" fontId="4" fillId="0" borderId="0" xfId="0" applyFont="1"/>
    <xf numFmtId="3" fontId="4" fillId="0" borderId="2" xfId="0" applyNumberFormat="1" applyFont="1" applyBorder="1"/>
    <xf numFmtId="1" fontId="4" fillId="0" borderId="3" xfId="0" applyNumberFormat="1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3" fontId="4" fillId="2" borderId="4" xfId="0" applyNumberFormat="1" applyFont="1" applyFill="1" applyBorder="1"/>
    <xf numFmtId="0" fontId="6" fillId="0" borderId="0" xfId="0" applyFont="1"/>
    <xf numFmtId="49" fontId="4" fillId="2" borderId="3" xfId="0" applyNumberFormat="1" applyFont="1" applyFill="1" applyBorder="1" applyAlignment="1">
      <alignment vertical="center" wrapText="1"/>
    </xf>
    <xf numFmtId="0" fontId="8" fillId="0" borderId="0" xfId="0" applyFont="1" applyFill="1" applyBorder="1" applyAlignment="1">
      <alignment vertical="center"/>
    </xf>
    <xf numFmtId="0" fontId="9" fillId="3" borderId="3" xfId="0" applyFont="1" applyFill="1" applyBorder="1" applyAlignment="1">
      <alignment wrapText="1"/>
    </xf>
    <xf numFmtId="3" fontId="4" fillId="2" borderId="4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10" fillId="0" borderId="0" xfId="0" applyFont="1"/>
    <xf numFmtId="3" fontId="9" fillId="0" borderId="0" xfId="0" applyNumberFormat="1" applyFont="1"/>
    <xf numFmtId="0" fontId="4" fillId="0" borderId="0" xfId="0" applyFont="1" applyBorder="1" applyAlignment="1">
      <alignment wrapText="1"/>
    </xf>
    <xf numFmtId="3" fontId="4" fillId="0" borderId="0" xfId="0" applyNumberFormat="1" applyFont="1" applyBorder="1"/>
    <xf numFmtId="0" fontId="4" fillId="0" borderId="1" xfId="1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4" fillId="0" borderId="3" xfId="0" applyNumberFormat="1" applyFont="1" applyBorder="1" applyAlignment="1"/>
    <xf numFmtId="0" fontId="7" fillId="0" borderId="0" xfId="0" applyFont="1" applyAlignment="1"/>
    <xf numFmtId="3" fontId="4" fillId="0" borderId="0" xfId="0" applyNumberFormat="1" applyFont="1" applyAlignment="1"/>
    <xf numFmtId="49" fontId="4" fillId="2" borderId="5" xfId="0" applyNumberFormat="1" applyFont="1" applyFill="1" applyBorder="1" applyAlignment="1">
      <alignment wrapText="1"/>
    </xf>
    <xf numFmtId="3" fontId="4" fillId="0" borderId="4" xfId="0" applyNumberFormat="1" applyFont="1" applyBorder="1" applyAlignment="1"/>
    <xf numFmtId="0" fontId="4" fillId="0" borderId="1" xfId="0" applyFont="1" applyFill="1" applyBorder="1" applyAlignment="1">
      <alignment horizontal="left" wrapText="1"/>
    </xf>
    <xf numFmtId="0" fontId="4" fillId="0" borderId="6" xfId="0" applyFont="1" applyFill="1" applyBorder="1" applyAlignment="1">
      <alignment horizontal="left" wrapText="1"/>
    </xf>
    <xf numFmtId="49" fontId="4" fillId="4" borderId="3" xfId="0" applyNumberFormat="1" applyFont="1" applyFill="1" applyBorder="1" applyAlignment="1"/>
    <xf numFmtId="0" fontId="7" fillId="0" borderId="0" xfId="0" applyFont="1" applyAlignment="1">
      <alignment vertical="center"/>
    </xf>
    <xf numFmtId="4" fontId="6" fillId="0" borderId="0" xfId="0" applyNumberFormat="1" applyFont="1"/>
    <xf numFmtId="1" fontId="4" fillId="0" borderId="1" xfId="0" applyNumberFormat="1" applyFont="1" applyFill="1" applyBorder="1" applyAlignment="1">
      <alignment vertical="center" wrapText="1"/>
    </xf>
    <xf numFmtId="49" fontId="4" fillId="0" borderId="0" xfId="0" applyNumberFormat="1" applyFont="1" applyFill="1" applyBorder="1"/>
    <xf numFmtId="0" fontId="4" fillId="0" borderId="1" xfId="0" applyFont="1" applyFill="1" applyBorder="1" applyAlignment="1">
      <alignment horizontal="left" vertical="center" wrapText="1"/>
    </xf>
    <xf numFmtId="3" fontId="4" fillId="0" borderId="2" xfId="0" applyNumberFormat="1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center"/>
    </xf>
    <xf numFmtId="3" fontId="4" fillId="0" borderId="2" xfId="0" applyNumberFormat="1" applyFont="1" applyBorder="1" applyAlignment="1">
      <alignment vertical="center"/>
    </xf>
    <xf numFmtId="0" fontId="4" fillId="0" borderId="6" xfId="0" applyFont="1" applyFill="1" applyBorder="1" applyAlignment="1">
      <alignment horizontal="left" vertical="center" wrapText="1"/>
    </xf>
    <xf numFmtId="3" fontId="4" fillId="0" borderId="8" xfId="0" applyNumberFormat="1" applyFont="1" applyBorder="1" applyAlignment="1">
      <alignment vertical="center"/>
    </xf>
    <xf numFmtId="49" fontId="4" fillId="4" borderId="3" xfId="0" applyNumberFormat="1" applyFont="1" applyFill="1" applyBorder="1" applyAlignment="1">
      <alignment vertical="center"/>
    </xf>
    <xf numFmtId="3" fontId="4" fillId="4" borderId="4" xfId="0" applyNumberFormat="1" applyFont="1" applyFill="1" applyBorder="1" applyAlignment="1">
      <alignment vertical="center"/>
    </xf>
    <xf numFmtId="49" fontId="4" fillId="0" borderId="0" xfId="0" applyNumberFormat="1" applyFont="1" applyFill="1" applyBorder="1" applyAlignment="1">
      <alignment vertical="center"/>
    </xf>
    <xf numFmtId="1" fontId="4" fillId="0" borderId="1" xfId="0" applyNumberFormat="1" applyFont="1" applyFill="1" applyBorder="1" applyAlignment="1">
      <alignment vertical="center"/>
    </xf>
    <xf numFmtId="1" fontId="4" fillId="0" borderId="1" xfId="0" applyNumberFormat="1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vertical="center"/>
    </xf>
    <xf numFmtId="0" fontId="4" fillId="0" borderId="1" xfId="1" applyFont="1" applyFill="1" applyBorder="1" applyAlignment="1">
      <alignment horizontal="left" vertical="center" wrapText="1"/>
    </xf>
    <xf numFmtId="0" fontId="4" fillId="0" borderId="6" xfId="1" applyFont="1" applyFill="1" applyBorder="1" applyAlignment="1">
      <alignment vertical="center" wrapText="1"/>
    </xf>
    <xf numFmtId="1" fontId="4" fillId="0" borderId="6" xfId="0" applyNumberFormat="1" applyFont="1" applyFill="1" applyBorder="1" applyAlignment="1">
      <alignment vertical="center" wrapText="1"/>
    </xf>
    <xf numFmtId="3" fontId="4" fillId="0" borderId="0" xfId="0" applyNumberFormat="1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/>
    </xf>
    <xf numFmtId="0" fontId="5" fillId="0" borderId="6" xfId="0" applyFont="1" applyFill="1" applyBorder="1" applyAlignment="1">
      <alignment vertical="center" wrapText="1"/>
    </xf>
    <xf numFmtId="0" fontId="4" fillId="0" borderId="6" xfId="0" applyFont="1" applyFill="1" applyBorder="1" applyAlignment="1">
      <alignment vertical="center" wrapText="1"/>
    </xf>
    <xf numFmtId="0" fontId="7" fillId="0" borderId="0" xfId="0" applyFont="1" applyFill="1" applyBorder="1"/>
    <xf numFmtId="0" fontId="4" fillId="0" borderId="7" xfId="0" applyFont="1" applyFill="1" applyBorder="1" applyAlignment="1">
      <alignment horizontal="left"/>
    </xf>
    <xf numFmtId="0" fontId="4" fillId="0" borderId="6" xfId="0" applyFont="1" applyFill="1" applyBorder="1" applyAlignment="1">
      <alignment horizontal="left"/>
    </xf>
    <xf numFmtId="3" fontId="4" fillId="0" borderId="8" xfId="0" applyNumberFormat="1" applyFont="1" applyBorder="1"/>
    <xf numFmtId="49" fontId="4" fillId="4" borderId="3" xfId="0" applyNumberFormat="1" applyFont="1" applyFill="1" applyBorder="1"/>
    <xf numFmtId="3" fontId="4" fillId="4" borderId="4" xfId="0" applyNumberFormat="1" applyFont="1" applyFill="1" applyBorder="1"/>
    <xf numFmtId="0" fontId="7" fillId="0" borderId="0" xfId="0" applyFont="1"/>
    <xf numFmtId="49" fontId="4" fillId="5" borderId="3" xfId="0" applyNumberFormat="1" applyFont="1" applyFill="1" applyBorder="1"/>
    <xf numFmtId="3" fontId="4" fillId="5" borderId="4" xfId="0" applyNumberFormat="1" applyFont="1" applyFill="1" applyBorder="1"/>
    <xf numFmtId="1" fontId="4" fillId="0" borderId="1" xfId="0" applyNumberFormat="1" applyFont="1" applyFill="1" applyBorder="1"/>
    <xf numFmtId="1" fontId="4" fillId="0" borderId="6" xfId="0" applyNumberFormat="1" applyFont="1" applyFill="1" applyBorder="1"/>
    <xf numFmtId="0" fontId="4" fillId="0" borderId="1" xfId="1" applyFont="1" applyFill="1" applyBorder="1" applyAlignment="1">
      <alignment wrapText="1"/>
    </xf>
    <xf numFmtId="1" fontId="4" fillId="0" borderId="1" xfId="0" applyNumberFormat="1" applyFont="1" applyFill="1" applyBorder="1" applyAlignment="1">
      <alignment wrapText="1"/>
    </xf>
    <xf numFmtId="0" fontId="4" fillId="0" borderId="1" xfId="1" applyFont="1" applyFill="1" applyBorder="1" applyAlignment="1"/>
    <xf numFmtId="1" fontId="4" fillId="0" borderId="1" xfId="0" applyNumberFormat="1" applyFont="1" applyFill="1" applyBorder="1" applyAlignment="1"/>
    <xf numFmtId="0" fontId="4" fillId="0" borderId="6" xfId="1" applyFont="1" applyFill="1" applyBorder="1" applyAlignment="1"/>
    <xf numFmtId="0" fontId="4" fillId="0" borderId="1" xfId="0" applyFont="1" applyFill="1" applyBorder="1"/>
    <xf numFmtId="49" fontId="4" fillId="0" borderId="1" xfId="0" applyNumberFormat="1" applyFont="1" applyFill="1" applyBorder="1"/>
    <xf numFmtId="3" fontId="4" fillId="0" borderId="0" xfId="0" applyNumberFormat="1" applyFont="1" applyFill="1" applyBorder="1"/>
    <xf numFmtId="0" fontId="12" fillId="0" borderId="1" xfId="0" applyFont="1" applyFill="1" applyBorder="1"/>
    <xf numFmtId="0" fontId="12" fillId="0" borderId="1" xfId="0" applyFont="1" applyFill="1" applyBorder="1" applyAlignment="1">
      <alignment vertical="center" wrapText="1"/>
    </xf>
    <xf numFmtId="0" fontId="12" fillId="0" borderId="6" xfId="0" applyFont="1" applyFill="1" applyBorder="1"/>
    <xf numFmtId="0" fontId="12" fillId="0" borderId="1" xfId="0" applyFont="1" applyFill="1" applyBorder="1" applyAlignment="1">
      <alignment wrapText="1"/>
    </xf>
    <xf numFmtId="0" fontId="11" fillId="0" borderId="1" xfId="0" applyFont="1" applyFill="1" applyBorder="1"/>
    <xf numFmtId="0" fontId="5" fillId="0" borderId="1" xfId="0" applyFont="1" applyFill="1" applyBorder="1"/>
    <xf numFmtId="0" fontId="4" fillId="0" borderId="6" xfId="0" applyFont="1" applyFill="1" applyBorder="1"/>
    <xf numFmtId="49" fontId="4" fillId="2" borderId="3" xfId="0" applyNumberFormat="1" applyFont="1" applyFill="1" applyBorder="1"/>
    <xf numFmtId="4" fontId="4" fillId="4" borderId="4" xfId="0" applyNumberFormat="1" applyFont="1" applyFill="1" applyBorder="1" applyAlignment="1"/>
    <xf numFmtId="4" fontId="4" fillId="2" borderId="4" xfId="0" applyNumberFormat="1" applyFont="1" applyFill="1" applyBorder="1" applyAlignment="1">
      <alignment vertical="center"/>
    </xf>
    <xf numFmtId="0" fontId="3" fillId="0" borderId="0" xfId="0" applyFont="1" applyFill="1" applyBorder="1"/>
    <xf numFmtId="0" fontId="4" fillId="0" borderId="10" xfId="0" applyFont="1" applyBorder="1" applyAlignment="1">
      <alignment horizontal="center" vertical="center" wrapText="1"/>
    </xf>
    <xf numFmtId="3" fontId="4" fillId="0" borderId="11" xfId="0" applyNumberFormat="1" applyFont="1" applyBorder="1" applyAlignment="1">
      <alignment horizontal="right" vertical="center"/>
    </xf>
    <xf numFmtId="3" fontId="4" fillId="0" borderId="10" xfId="0" applyNumberFormat="1" applyFont="1" applyBorder="1" applyAlignment="1"/>
    <xf numFmtId="3" fontId="4" fillId="0" borderId="12" xfId="0" applyNumberFormat="1" applyFont="1" applyBorder="1" applyAlignment="1">
      <alignment horizontal="right" vertical="center"/>
    </xf>
    <xf numFmtId="3" fontId="4" fillId="2" borderId="10" xfId="0" applyNumberFormat="1" applyFont="1" applyFill="1" applyBorder="1" applyAlignment="1">
      <alignment vertical="center"/>
    </xf>
    <xf numFmtId="0" fontId="4" fillId="0" borderId="13" xfId="0" applyFont="1" applyFill="1" applyBorder="1" applyAlignment="1">
      <alignment horizontal="left"/>
    </xf>
    <xf numFmtId="3" fontId="4" fillId="0" borderId="14" xfId="0" applyNumberFormat="1" applyFont="1" applyBorder="1"/>
    <xf numFmtId="3" fontId="4" fillId="0" borderId="15" xfId="0" applyNumberFormat="1" applyFont="1" applyBorder="1" applyAlignment="1">
      <alignment horizontal="right" vertical="center"/>
    </xf>
    <xf numFmtId="3" fontId="4" fillId="0" borderId="16" xfId="0" applyNumberFormat="1" applyFont="1" applyBorder="1"/>
    <xf numFmtId="3" fontId="4" fillId="0" borderId="9" xfId="0" applyNumberFormat="1" applyFont="1" applyBorder="1"/>
    <xf numFmtId="3" fontId="4" fillId="0" borderId="17" xfId="0" applyNumberFormat="1" applyFont="1" applyBorder="1"/>
    <xf numFmtId="3" fontId="4" fillId="0" borderId="18" xfId="0" applyNumberFormat="1" applyFont="1" applyBorder="1" applyAlignment="1">
      <alignment horizontal="right" vertical="center"/>
    </xf>
    <xf numFmtId="3" fontId="4" fillId="4" borderId="10" xfId="0" applyNumberFormat="1" applyFont="1" applyFill="1" applyBorder="1"/>
    <xf numFmtId="3" fontId="4" fillId="5" borderId="10" xfId="0" applyNumberFormat="1" applyFont="1" applyFill="1" applyBorder="1"/>
    <xf numFmtId="1" fontId="4" fillId="0" borderId="13" xfId="0" applyNumberFormat="1" applyFont="1" applyFill="1" applyBorder="1"/>
    <xf numFmtId="0" fontId="4" fillId="0" borderId="13" xfId="1" applyFont="1" applyFill="1" applyBorder="1" applyAlignment="1"/>
    <xf numFmtId="3" fontId="4" fillId="0" borderId="9" xfId="0" applyNumberFormat="1" applyFont="1" applyBorder="1" applyAlignment="1">
      <alignment vertical="center"/>
    </xf>
    <xf numFmtId="0" fontId="4" fillId="0" borderId="13" xfId="0" applyFont="1" applyFill="1" applyBorder="1"/>
    <xf numFmtId="49" fontId="4" fillId="0" borderId="13" xfId="0" applyNumberFormat="1" applyFont="1" applyFill="1" applyBorder="1"/>
    <xf numFmtId="0" fontId="4" fillId="0" borderId="1" xfId="0" applyFont="1" applyFill="1" applyBorder="1" applyAlignment="1">
      <alignment wrapText="1"/>
    </xf>
    <xf numFmtId="0" fontId="5" fillId="0" borderId="13" xfId="0" applyFont="1" applyFill="1" applyBorder="1"/>
    <xf numFmtId="0" fontId="5" fillId="0" borderId="6" xfId="0" applyFont="1" applyFill="1" applyBorder="1"/>
    <xf numFmtId="3" fontId="4" fillId="2" borderId="10" xfId="0" applyNumberFormat="1" applyFont="1" applyFill="1" applyBorder="1"/>
    <xf numFmtId="0" fontId="4" fillId="0" borderId="13" xfId="0" applyFont="1" applyFill="1" applyBorder="1" applyAlignment="1">
      <alignment horizontal="left" vertical="center"/>
    </xf>
    <xf numFmtId="3" fontId="4" fillId="0" borderId="14" xfId="0" applyNumberFormat="1" applyFont="1" applyBorder="1" applyAlignment="1">
      <alignment vertical="center"/>
    </xf>
    <xf numFmtId="3" fontId="4" fillId="0" borderId="16" xfId="0" applyNumberFormat="1" applyFont="1" applyBorder="1" applyAlignment="1">
      <alignment vertical="center"/>
    </xf>
    <xf numFmtId="3" fontId="4" fillId="0" borderId="17" xfId="0" applyNumberFormat="1" applyFont="1" applyBorder="1" applyAlignment="1">
      <alignment vertical="center"/>
    </xf>
    <xf numFmtId="3" fontId="4" fillId="4" borderId="10" xfId="0" applyNumberFormat="1" applyFont="1" applyFill="1" applyBorder="1" applyAlignment="1">
      <alignment vertical="center"/>
    </xf>
    <xf numFmtId="1" fontId="4" fillId="0" borderId="13" xfId="0" applyNumberFormat="1" applyFont="1" applyFill="1" applyBorder="1" applyAlignment="1">
      <alignment vertical="center"/>
    </xf>
    <xf numFmtId="1" fontId="4" fillId="0" borderId="6" xfId="0" applyNumberFormat="1" applyFont="1" applyFill="1" applyBorder="1" applyAlignment="1">
      <alignment vertical="center"/>
    </xf>
    <xf numFmtId="1" fontId="4" fillId="0" borderId="13" xfId="0" applyNumberFormat="1" applyFont="1" applyFill="1" applyBorder="1" applyAlignment="1">
      <alignment vertical="center" wrapText="1"/>
    </xf>
    <xf numFmtId="0" fontId="4" fillId="0" borderId="13" xfId="0" applyFont="1" applyFill="1" applyBorder="1" applyAlignment="1">
      <alignment vertical="center"/>
    </xf>
    <xf numFmtId="0" fontId="4" fillId="0" borderId="6" xfId="0" applyFont="1" applyFill="1" applyBorder="1" applyAlignment="1">
      <alignment vertical="center"/>
    </xf>
    <xf numFmtId="3" fontId="4" fillId="3" borderId="10" xfId="0" applyNumberFormat="1" applyFont="1" applyFill="1" applyBorder="1" applyAlignment="1">
      <alignment vertical="center"/>
    </xf>
    <xf numFmtId="3" fontId="4" fillId="3" borderId="4" xfId="0" applyNumberFormat="1" applyFont="1" applyFill="1" applyBorder="1" applyAlignment="1">
      <alignment vertical="center"/>
    </xf>
    <xf numFmtId="3" fontId="4" fillId="0" borderId="9" xfId="0" applyNumberFormat="1" applyFont="1" applyFill="1" applyBorder="1" applyAlignment="1">
      <alignment vertical="center"/>
    </xf>
    <xf numFmtId="0" fontId="4" fillId="0" borderId="13" xfId="0" applyFont="1" applyFill="1" applyBorder="1" applyAlignment="1">
      <alignment horizontal="left" vertical="center" wrapText="1"/>
    </xf>
    <xf numFmtId="0" fontId="4" fillId="0" borderId="13" xfId="1" applyFont="1" applyFill="1" applyBorder="1" applyAlignment="1">
      <alignment vertical="center" wrapText="1"/>
    </xf>
    <xf numFmtId="0" fontId="12" fillId="0" borderId="13" xfId="0" applyFont="1" applyFill="1" applyBorder="1"/>
    <xf numFmtId="0" fontId="10" fillId="0" borderId="0" xfId="0" applyFont="1" applyAlignment="1"/>
    <xf numFmtId="0" fontId="4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1" fontId="4" fillId="0" borderId="21" xfId="0" applyNumberFormat="1" applyFont="1" applyFill="1" applyBorder="1" applyAlignment="1">
      <alignment horizontal="center" vertical="center"/>
    </xf>
    <xf numFmtId="4" fontId="4" fillId="0" borderId="9" xfId="0" applyNumberFormat="1" applyFont="1" applyBorder="1" applyAlignment="1">
      <alignment vertical="center"/>
    </xf>
    <xf numFmtId="4" fontId="4" fillId="0" borderId="9" xfId="0" applyNumberFormat="1" applyFont="1" applyBorder="1" applyAlignment="1"/>
    <xf numFmtId="4" fontId="4" fillId="0" borderId="18" xfId="0" applyNumberFormat="1" applyFont="1" applyBorder="1" applyAlignment="1">
      <alignment horizontal="right" vertical="center"/>
    </xf>
    <xf numFmtId="0" fontId="4" fillId="0" borderId="13" xfId="0" applyFont="1" applyFill="1" applyBorder="1" applyAlignment="1">
      <alignment horizontal="left" wrapText="1"/>
    </xf>
    <xf numFmtId="4" fontId="4" fillId="0" borderId="14" xfId="0" applyNumberFormat="1" applyFont="1" applyBorder="1" applyAlignment="1">
      <alignment vertical="center"/>
    </xf>
    <xf numFmtId="4" fontId="4" fillId="0" borderId="22" xfId="0" applyNumberFormat="1" applyFont="1" applyBorder="1" applyAlignment="1">
      <alignment horizontal="right" vertical="center"/>
    </xf>
    <xf numFmtId="4" fontId="4" fillId="0" borderId="17" xfId="0" applyNumberFormat="1" applyFont="1" applyBorder="1" applyAlignment="1">
      <alignment vertical="center"/>
    </xf>
    <xf numFmtId="4" fontId="4" fillId="4" borderId="10" xfId="0" applyNumberFormat="1" applyFont="1" applyFill="1" applyBorder="1" applyAlignment="1"/>
    <xf numFmtId="4" fontId="4" fillId="2" borderId="10" xfId="0" applyNumberFormat="1" applyFont="1" applyFill="1" applyBorder="1" applyAlignment="1">
      <alignment vertical="center"/>
    </xf>
    <xf numFmtId="1" fontId="4" fillId="0" borderId="7" xfId="0" applyNumberFormat="1" applyFont="1" applyFill="1" applyBorder="1"/>
    <xf numFmtId="3" fontId="4" fillId="0" borderId="23" xfId="0" applyNumberFormat="1" applyFont="1" applyBorder="1"/>
    <xf numFmtId="3" fontId="4" fillId="0" borderId="24" xfId="0" applyNumberFormat="1" applyFont="1" applyBorder="1" applyAlignment="1">
      <alignment horizontal="right" vertical="center"/>
    </xf>
    <xf numFmtId="3" fontId="4" fillId="0" borderId="25" xfId="0" applyNumberFormat="1" applyFont="1" applyBorder="1"/>
    <xf numFmtId="3" fontId="4" fillId="0" borderId="26" xfId="0" applyNumberFormat="1" applyFont="1" applyBorder="1"/>
    <xf numFmtId="49" fontId="4" fillId="0" borderId="7" xfId="0" applyNumberFormat="1" applyFont="1" applyFill="1" applyBorder="1"/>
    <xf numFmtId="1" fontId="12" fillId="0" borderId="7" xfId="0" applyNumberFormat="1" applyFont="1" applyFill="1" applyBorder="1"/>
    <xf numFmtId="0" fontId="5" fillId="0" borderId="7" xfId="0" applyFont="1" applyFill="1" applyBorder="1"/>
    <xf numFmtId="0" fontId="8" fillId="0" borderId="0" xfId="0" applyFont="1" applyFill="1" applyBorder="1"/>
    <xf numFmtId="3" fontId="4" fillId="4" borderId="27" xfId="0" applyNumberFormat="1" applyFont="1" applyFill="1" applyBorder="1"/>
    <xf numFmtId="3" fontId="4" fillId="5" borderId="27" xfId="0" applyNumberFormat="1" applyFont="1" applyFill="1" applyBorder="1"/>
    <xf numFmtId="0" fontId="4" fillId="0" borderId="7" xfId="1" applyFont="1" applyFill="1" applyBorder="1" applyAlignment="1"/>
    <xf numFmtId="1" fontId="4" fillId="0" borderId="1" xfId="0" applyNumberFormat="1" applyFont="1" applyFill="1" applyBorder="1" applyAlignment="1">
      <alignment horizontal="left" wrapText="1"/>
    </xf>
    <xf numFmtId="0" fontId="12" fillId="0" borderId="7" xfId="0" applyFont="1" applyFill="1" applyBorder="1"/>
    <xf numFmtId="1" fontId="12" fillId="0" borderId="1" xfId="0" applyNumberFormat="1" applyFont="1" applyFill="1" applyBorder="1"/>
    <xf numFmtId="3" fontId="4" fillId="4" borderId="27" xfId="0" applyNumberFormat="1" applyFont="1" applyFill="1" applyBorder="1" applyAlignment="1">
      <alignment vertical="center"/>
    </xf>
    <xf numFmtId="0" fontId="4" fillId="0" borderId="7" xfId="1" applyFont="1" applyFill="1" applyBorder="1" applyAlignment="1">
      <alignment vertical="center" wrapText="1"/>
    </xf>
    <xf numFmtId="3" fontId="4" fillId="0" borderId="25" xfId="0" applyNumberFormat="1" applyFont="1" applyBorder="1" applyAlignment="1">
      <alignment vertical="center"/>
    </xf>
    <xf numFmtId="1" fontId="4" fillId="0" borderId="7" xfId="0" applyNumberFormat="1" applyFont="1" applyFill="1" applyBorder="1" applyAlignment="1">
      <alignment vertical="center" wrapText="1"/>
    </xf>
    <xf numFmtId="3" fontId="4" fillId="0" borderId="23" xfId="0" applyNumberFormat="1" applyFont="1" applyBorder="1" applyAlignment="1">
      <alignment vertical="center"/>
    </xf>
    <xf numFmtId="3" fontId="4" fillId="0" borderId="28" xfId="0" applyNumberFormat="1" applyFont="1" applyBorder="1" applyAlignment="1">
      <alignment vertical="center"/>
    </xf>
    <xf numFmtId="0" fontId="4" fillId="0" borderId="6" xfId="0" applyFont="1" applyFill="1" applyBorder="1" applyAlignment="1">
      <alignment wrapText="1"/>
    </xf>
    <xf numFmtId="3" fontId="4" fillId="2" borderId="27" xfId="0" applyNumberFormat="1" applyFont="1" applyFill="1" applyBorder="1"/>
    <xf numFmtId="0" fontId="4" fillId="0" borderId="0" xfId="0" applyFont="1" applyFill="1"/>
    <xf numFmtId="3" fontId="4" fillId="0" borderId="14" xfId="0" applyNumberFormat="1" applyFont="1" applyBorder="1" applyAlignment="1"/>
    <xf numFmtId="3" fontId="4" fillId="0" borderId="16" xfId="0" applyNumberFormat="1" applyFont="1" applyBorder="1" applyAlignment="1"/>
    <xf numFmtId="3" fontId="4" fillId="0" borderId="30" xfId="0" applyNumberFormat="1" applyFont="1" applyBorder="1" applyAlignment="1"/>
    <xf numFmtId="3" fontId="4" fillId="0" borderId="30" xfId="0" applyNumberFormat="1" applyFont="1" applyBorder="1" applyAlignment="1">
      <alignment horizontal="right" vertical="center"/>
    </xf>
    <xf numFmtId="3" fontId="4" fillId="0" borderId="31" xfId="0" applyNumberFormat="1" applyFont="1" applyBorder="1" applyAlignment="1"/>
    <xf numFmtId="0" fontId="4" fillId="0" borderId="29" xfId="0" applyFont="1" applyFill="1" applyBorder="1" applyAlignment="1">
      <alignment horizontal="left"/>
    </xf>
    <xf numFmtId="3" fontId="4" fillId="0" borderId="30" xfId="0" applyNumberFormat="1" applyFont="1" applyBorder="1"/>
    <xf numFmtId="3" fontId="4" fillId="0" borderId="32" xfId="0" applyNumberFormat="1" applyFont="1" applyBorder="1" applyAlignment="1">
      <alignment horizontal="right" vertical="center"/>
    </xf>
    <xf numFmtId="3" fontId="4" fillId="0" borderId="31" xfId="0" applyNumberFormat="1" applyFont="1" applyBorder="1"/>
    <xf numFmtId="0" fontId="4" fillId="0" borderId="29" xfId="0" applyFont="1" applyFill="1" applyBorder="1" applyAlignment="1">
      <alignment wrapText="1"/>
    </xf>
    <xf numFmtId="3" fontId="4" fillId="0" borderId="30" xfId="0" applyNumberFormat="1" applyFont="1" applyBorder="1" applyAlignment="1">
      <alignment vertical="center"/>
    </xf>
    <xf numFmtId="3" fontId="4" fillId="0" borderId="33" xfId="0" applyNumberFormat="1" applyFont="1" applyBorder="1" applyAlignment="1">
      <alignment vertical="center"/>
    </xf>
    <xf numFmtId="0" fontId="4" fillId="0" borderId="29" xfId="0" applyFont="1" applyFill="1" applyBorder="1" applyAlignment="1">
      <alignment horizontal="left" vertical="center" wrapText="1"/>
    </xf>
    <xf numFmtId="3" fontId="4" fillId="0" borderId="34" xfId="0" applyNumberFormat="1" applyFont="1" applyBorder="1" applyAlignment="1">
      <alignment vertical="center"/>
    </xf>
    <xf numFmtId="3" fontId="4" fillId="0" borderId="35" xfId="0" applyNumberFormat="1" applyFont="1" applyBorder="1" applyAlignment="1">
      <alignment vertical="center"/>
    </xf>
    <xf numFmtId="3" fontId="4" fillId="4" borderId="10" xfId="0" applyNumberFormat="1" applyFont="1" applyFill="1" applyBorder="1" applyAlignment="1"/>
    <xf numFmtId="3" fontId="4" fillId="4" borderId="4" xfId="0" applyNumberFormat="1" applyFont="1" applyFill="1" applyBorder="1" applyAlignment="1"/>
    <xf numFmtId="0" fontId="4" fillId="0" borderId="36" xfId="0" applyFont="1" applyBorder="1"/>
    <xf numFmtId="0" fontId="4" fillId="0" borderId="29" xfId="0" applyFont="1" applyFill="1" applyBorder="1" applyAlignment="1">
      <alignment vertical="center" wrapText="1"/>
    </xf>
    <xf numFmtId="3" fontId="4" fillId="0" borderId="31" xfId="0" applyNumberFormat="1" applyFont="1" applyBorder="1" applyAlignment="1">
      <alignment vertical="center"/>
    </xf>
    <xf numFmtId="3" fontId="4" fillId="0" borderId="0" xfId="0" applyNumberFormat="1" applyFont="1"/>
    <xf numFmtId="49" fontId="4" fillId="0" borderId="0" xfId="0" applyNumberFormat="1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 wrapText="1"/>
    </xf>
    <xf numFmtId="3" fontId="4" fillId="0" borderId="0" xfId="0" applyNumberFormat="1" applyFont="1" applyBorder="1" applyAlignment="1">
      <alignment vertical="center"/>
    </xf>
    <xf numFmtId="3" fontId="4" fillId="2" borderId="37" xfId="0" applyNumberFormat="1" applyFont="1" applyFill="1" applyBorder="1" applyAlignment="1">
      <alignment vertical="center"/>
    </xf>
    <xf numFmtId="1" fontId="4" fillId="0" borderId="29" xfId="0" applyNumberFormat="1" applyFont="1" applyFill="1" applyBorder="1" applyAlignment="1">
      <alignment vertical="center" wrapText="1"/>
    </xf>
    <xf numFmtId="0" fontId="4" fillId="0" borderId="0" xfId="1" applyFont="1" applyFill="1" applyBorder="1" applyAlignment="1">
      <alignment vertical="center" wrapText="1"/>
    </xf>
    <xf numFmtId="3" fontId="9" fillId="6" borderId="10" xfId="0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wrapText="1"/>
    </xf>
    <xf numFmtId="3" fontId="9" fillId="0" borderId="0" xfId="0" applyNumberFormat="1" applyFont="1" applyFill="1" applyBorder="1" applyAlignment="1">
      <alignment vertical="center"/>
    </xf>
    <xf numFmtId="3" fontId="9" fillId="3" borderId="10" xfId="0" applyNumberFormat="1" applyFont="1" applyFill="1" applyBorder="1" applyAlignment="1">
      <alignment vertical="center"/>
    </xf>
    <xf numFmtId="0" fontId="4" fillId="0" borderId="7" xfId="0" applyFont="1" applyFill="1" applyBorder="1" applyAlignment="1">
      <alignment vertical="center"/>
    </xf>
    <xf numFmtId="3" fontId="4" fillId="2" borderId="27" xfId="0" applyNumberFormat="1" applyFont="1" applyFill="1" applyBorder="1" applyAlignment="1">
      <alignment vertical="center"/>
    </xf>
    <xf numFmtId="3" fontId="9" fillId="3" borderId="4" xfId="0" applyNumberFormat="1" applyFont="1" applyFill="1" applyBorder="1" applyAlignment="1">
      <alignment vertical="center"/>
    </xf>
    <xf numFmtId="0" fontId="9" fillId="3" borderId="3" xfId="0" applyFont="1" applyFill="1" applyBorder="1" applyAlignment="1">
      <alignment vertical="center" wrapText="1"/>
    </xf>
    <xf numFmtId="0" fontId="9" fillId="6" borderId="3" xfId="0" applyFont="1" applyFill="1" applyBorder="1" applyAlignment="1">
      <alignment vertical="center" wrapText="1"/>
    </xf>
    <xf numFmtId="49" fontId="4" fillId="2" borderId="3" xfId="0" applyNumberFormat="1" applyFont="1" applyFill="1" applyBorder="1" applyAlignment="1">
      <alignment vertical="center"/>
    </xf>
    <xf numFmtId="4" fontId="4" fillId="0" borderId="31" xfId="0" applyNumberFormat="1" applyFont="1" applyBorder="1" applyAlignment="1">
      <alignment vertical="center"/>
    </xf>
    <xf numFmtId="4" fontId="4" fillId="0" borderId="32" xfId="0" applyNumberFormat="1" applyFont="1" applyBorder="1" applyAlignment="1">
      <alignment horizontal="right" vertical="center"/>
    </xf>
    <xf numFmtId="4" fontId="4" fillId="0" borderId="16" xfId="0" applyNumberFormat="1" applyFont="1" applyBorder="1" applyAlignment="1">
      <alignment vertical="center"/>
    </xf>
    <xf numFmtId="4" fontId="4" fillId="0" borderId="2" xfId="0" applyNumberFormat="1" applyFont="1" applyBorder="1" applyAlignment="1"/>
    <xf numFmtId="4" fontId="4" fillId="0" borderId="2" xfId="0" applyNumberFormat="1" applyFont="1" applyBorder="1" applyAlignment="1">
      <alignment vertical="center"/>
    </xf>
    <xf numFmtId="4" fontId="4" fillId="0" borderId="8" xfId="0" applyNumberFormat="1" applyFont="1" applyBorder="1" applyAlignment="1">
      <alignment vertical="center"/>
    </xf>
    <xf numFmtId="4" fontId="4" fillId="0" borderId="11" xfId="0" applyNumberFormat="1" applyFont="1" applyBorder="1" applyAlignment="1">
      <alignment horizontal="right" vertical="center"/>
    </xf>
    <xf numFmtId="3" fontId="9" fillId="6" borderId="4" xfId="0" applyNumberFormat="1" applyFont="1" applyFill="1" applyBorder="1" applyAlignment="1">
      <alignment vertical="center"/>
    </xf>
    <xf numFmtId="49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/>
  </cellXfs>
  <cellStyles count="3">
    <cellStyle name="Normální" xfId="0" builtinId="0"/>
    <cellStyle name="Normální 3" xfId="2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27"/>
  <sheetViews>
    <sheetView tabSelected="1" view="pageLayout" zoomScaleNormal="100" zoomScaleSheetLayoutView="100" workbookViewId="0">
      <selection activeCell="A107" sqref="A107"/>
    </sheetView>
  </sheetViews>
  <sheetFormatPr defaultRowHeight="13.5" customHeight="1" x14ac:dyDescent="0.2"/>
  <cols>
    <col min="1" max="1" width="43.7109375" style="2" customWidth="1"/>
    <col min="2" max="2" width="14.7109375" style="2" customWidth="1"/>
    <col min="3" max="3" width="13.7109375" style="2" customWidth="1"/>
    <col min="4" max="4" width="14.7109375" style="2" customWidth="1"/>
    <col min="5" max="16384" width="9.140625" style="2"/>
  </cols>
  <sheetData>
    <row r="1" spans="1:4" ht="45" customHeight="1" x14ac:dyDescent="0.2">
      <c r="A1" s="205" t="s">
        <v>14</v>
      </c>
      <c r="B1" s="206"/>
      <c r="C1" s="207"/>
      <c r="D1" s="207"/>
    </row>
    <row r="2" spans="1:4" ht="15.75" customHeight="1" x14ac:dyDescent="0.2">
      <c r="A2" s="12" t="s">
        <v>12</v>
      </c>
    </row>
    <row r="3" spans="1:4" ht="13.5" customHeight="1" x14ac:dyDescent="0.2">
      <c r="A3" s="12"/>
    </row>
    <row r="4" spans="1:4" ht="13.5" customHeight="1" x14ac:dyDescent="0.2">
      <c r="A4" s="9" t="s">
        <v>3</v>
      </c>
    </row>
    <row r="5" spans="1:4" ht="13.5" customHeight="1" thickBot="1" x14ac:dyDescent="0.25"/>
    <row r="6" spans="1:4" ht="45" customHeight="1" thickBot="1" x14ac:dyDescent="0.25">
      <c r="A6" s="4" t="s">
        <v>0</v>
      </c>
      <c r="B6" s="83" t="s">
        <v>546</v>
      </c>
      <c r="C6" s="83" t="s">
        <v>547</v>
      </c>
      <c r="D6" s="5" t="s">
        <v>548</v>
      </c>
    </row>
    <row r="7" spans="1:4" ht="13.5" customHeight="1" thickBot="1" x14ac:dyDescent="0.25">
      <c r="A7" s="19" t="s">
        <v>13</v>
      </c>
      <c r="B7" s="85">
        <v>172800</v>
      </c>
      <c r="C7" s="86">
        <f t="shared" ref="C7" si="0">D7-B7</f>
        <v>0</v>
      </c>
      <c r="D7" s="23">
        <v>172800</v>
      </c>
    </row>
    <row r="8" spans="1:4" ht="13.5" customHeight="1" thickBot="1" x14ac:dyDescent="0.25">
      <c r="A8" s="20"/>
      <c r="B8" s="21"/>
      <c r="C8" s="21"/>
      <c r="D8" s="21"/>
    </row>
    <row r="9" spans="1:4" ht="24.75" thickBot="1" x14ac:dyDescent="0.25">
      <c r="A9" s="22" t="s">
        <v>1</v>
      </c>
      <c r="B9" s="87">
        <f>SUM(B7:B7)</f>
        <v>172800</v>
      </c>
      <c r="C9" s="87">
        <f>SUM(C7:C7)</f>
        <v>0</v>
      </c>
      <c r="D9" s="11">
        <f>SUM(D7:D7)</f>
        <v>172800</v>
      </c>
    </row>
    <row r="12" spans="1:4" s="158" customFormat="1" ht="13.5" customHeight="1" x14ac:dyDescent="0.2"/>
    <row r="13" spans="1:4" ht="69.95" customHeight="1" x14ac:dyDescent="0.2">
      <c r="A13" s="205" t="s">
        <v>538</v>
      </c>
      <c r="B13" s="206"/>
      <c r="C13" s="207"/>
      <c r="D13" s="207"/>
    </row>
    <row r="14" spans="1:4" ht="15.75" customHeight="1" x14ac:dyDescent="0.25">
      <c r="A14" s="82" t="s">
        <v>537</v>
      </c>
    </row>
    <row r="15" spans="1:4" ht="13.5" customHeight="1" x14ac:dyDescent="0.25">
      <c r="A15" s="82"/>
    </row>
    <row r="16" spans="1:4" ht="13.5" customHeight="1" x14ac:dyDescent="0.2">
      <c r="A16" s="9" t="s">
        <v>2</v>
      </c>
    </row>
    <row r="17" spans="1:4" ht="13.5" customHeight="1" x14ac:dyDescent="0.2">
      <c r="A17" s="9"/>
    </row>
    <row r="18" spans="1:4" ht="13.5" customHeight="1" x14ac:dyDescent="0.2">
      <c r="A18" s="30" t="s">
        <v>35</v>
      </c>
      <c r="B18" s="7"/>
      <c r="C18" s="7"/>
      <c r="D18" s="7"/>
    </row>
    <row r="19" spans="1:4" ht="13.5" customHeight="1" x14ac:dyDescent="0.2">
      <c r="A19" s="53"/>
      <c r="B19" s="7"/>
      <c r="C19" s="7"/>
      <c r="D19" s="7"/>
    </row>
    <row r="20" spans="1:4" ht="13.5" customHeight="1" thickBot="1" x14ac:dyDescent="0.25">
      <c r="A20" s="30" t="s">
        <v>156</v>
      </c>
      <c r="B20" s="7"/>
      <c r="C20" s="7"/>
      <c r="D20" s="7"/>
    </row>
    <row r="21" spans="1:4" ht="45" customHeight="1" thickBot="1" x14ac:dyDescent="0.25">
      <c r="A21" s="4" t="s">
        <v>0</v>
      </c>
      <c r="B21" s="83" t="s">
        <v>546</v>
      </c>
      <c r="C21" s="83" t="s">
        <v>547</v>
      </c>
      <c r="D21" s="5" t="s">
        <v>548</v>
      </c>
    </row>
    <row r="22" spans="1:4" ht="13.5" customHeight="1" x14ac:dyDescent="0.2">
      <c r="A22" s="88" t="s">
        <v>157</v>
      </c>
      <c r="B22" s="89">
        <v>306180</v>
      </c>
      <c r="C22" s="90">
        <f>D22-B22</f>
        <v>189671</v>
      </c>
      <c r="D22" s="91">
        <v>495851</v>
      </c>
    </row>
    <row r="23" spans="1:4" ht="13.5" customHeight="1" x14ac:dyDescent="0.2">
      <c r="A23" s="1" t="s">
        <v>158</v>
      </c>
      <c r="B23" s="92">
        <v>0</v>
      </c>
      <c r="C23" s="84">
        <f t="shared" ref="C23:C60" si="1">D23-B23</f>
        <v>5353</v>
      </c>
      <c r="D23" s="3">
        <v>5353</v>
      </c>
    </row>
    <row r="24" spans="1:4" ht="13.5" customHeight="1" x14ac:dyDescent="0.2">
      <c r="A24" s="1" t="s">
        <v>159</v>
      </c>
      <c r="B24" s="92">
        <v>0</v>
      </c>
      <c r="C24" s="84">
        <f t="shared" si="1"/>
        <v>2668</v>
      </c>
      <c r="D24" s="3">
        <v>2668</v>
      </c>
    </row>
    <row r="25" spans="1:4" ht="13.5" customHeight="1" x14ac:dyDescent="0.2">
      <c r="A25" s="1" t="s">
        <v>549</v>
      </c>
      <c r="B25" s="92">
        <v>0</v>
      </c>
      <c r="C25" s="84">
        <f t="shared" si="1"/>
        <v>45729</v>
      </c>
      <c r="D25" s="3">
        <v>45729</v>
      </c>
    </row>
    <row r="26" spans="1:4" ht="13.5" customHeight="1" x14ac:dyDescent="0.2">
      <c r="A26" s="1" t="s">
        <v>550</v>
      </c>
      <c r="B26" s="92">
        <v>0</v>
      </c>
      <c r="C26" s="84">
        <f t="shared" si="1"/>
        <v>5104</v>
      </c>
      <c r="D26" s="3">
        <v>5104</v>
      </c>
    </row>
    <row r="27" spans="1:4" ht="13.5" customHeight="1" x14ac:dyDescent="0.2">
      <c r="A27" s="1" t="s">
        <v>160</v>
      </c>
      <c r="B27" s="92">
        <v>127008</v>
      </c>
      <c r="C27" s="84">
        <f t="shared" si="1"/>
        <v>74488</v>
      </c>
      <c r="D27" s="3">
        <v>201496</v>
      </c>
    </row>
    <row r="28" spans="1:4" ht="13.5" customHeight="1" x14ac:dyDescent="0.2">
      <c r="A28" s="1" t="s">
        <v>551</v>
      </c>
      <c r="B28" s="92">
        <v>0</v>
      </c>
      <c r="C28" s="84">
        <f t="shared" si="1"/>
        <v>5057</v>
      </c>
      <c r="D28" s="3">
        <v>5057</v>
      </c>
    </row>
    <row r="29" spans="1:4" ht="13.5" customHeight="1" x14ac:dyDescent="0.2">
      <c r="A29" s="1" t="s">
        <v>161</v>
      </c>
      <c r="B29" s="92">
        <v>0</v>
      </c>
      <c r="C29" s="84">
        <f t="shared" si="1"/>
        <v>4825</v>
      </c>
      <c r="D29" s="3">
        <v>4825</v>
      </c>
    </row>
    <row r="30" spans="1:4" ht="13.5" customHeight="1" x14ac:dyDescent="0.2">
      <c r="A30" s="1" t="s">
        <v>162</v>
      </c>
      <c r="B30" s="92">
        <v>0</v>
      </c>
      <c r="C30" s="84">
        <f t="shared" si="1"/>
        <v>38708</v>
      </c>
      <c r="D30" s="3">
        <v>38708</v>
      </c>
    </row>
    <row r="31" spans="1:4" ht="13.5" customHeight="1" x14ac:dyDescent="0.2">
      <c r="A31" s="1" t="s">
        <v>163</v>
      </c>
      <c r="B31" s="92">
        <v>0</v>
      </c>
      <c r="C31" s="84">
        <f t="shared" si="1"/>
        <v>1566</v>
      </c>
      <c r="D31" s="3">
        <v>1566</v>
      </c>
    </row>
    <row r="32" spans="1:4" ht="13.5" customHeight="1" x14ac:dyDescent="0.2">
      <c r="A32" s="1" t="s">
        <v>164</v>
      </c>
      <c r="B32" s="92">
        <v>0</v>
      </c>
      <c r="C32" s="84">
        <f t="shared" si="1"/>
        <v>6686</v>
      </c>
      <c r="D32" s="3">
        <v>6686</v>
      </c>
    </row>
    <row r="33" spans="1:4" ht="13.5" customHeight="1" x14ac:dyDescent="0.2">
      <c r="A33" s="1" t="s">
        <v>165</v>
      </c>
      <c r="B33" s="92">
        <v>113400</v>
      </c>
      <c r="C33" s="84">
        <f t="shared" si="1"/>
        <v>46691</v>
      </c>
      <c r="D33" s="3">
        <v>160091</v>
      </c>
    </row>
    <row r="34" spans="1:4" ht="13.5" customHeight="1" x14ac:dyDescent="0.2">
      <c r="A34" s="1" t="s">
        <v>166</v>
      </c>
      <c r="B34" s="92">
        <v>0</v>
      </c>
      <c r="C34" s="84">
        <f t="shared" si="1"/>
        <v>14443</v>
      </c>
      <c r="D34" s="3">
        <v>14443</v>
      </c>
    </row>
    <row r="35" spans="1:4" ht="13.5" customHeight="1" x14ac:dyDescent="0.2">
      <c r="A35" s="1" t="s">
        <v>167</v>
      </c>
      <c r="B35" s="92">
        <v>0</v>
      </c>
      <c r="C35" s="84">
        <f t="shared" si="1"/>
        <v>6810</v>
      </c>
      <c r="D35" s="3">
        <v>6810</v>
      </c>
    </row>
    <row r="36" spans="1:4" ht="13.5" customHeight="1" x14ac:dyDescent="0.2">
      <c r="A36" s="1" t="s">
        <v>168</v>
      </c>
      <c r="B36" s="92">
        <v>195048</v>
      </c>
      <c r="C36" s="84">
        <f t="shared" si="1"/>
        <v>147328</v>
      </c>
      <c r="D36" s="3">
        <v>342376</v>
      </c>
    </row>
    <row r="37" spans="1:4" ht="13.5" customHeight="1" x14ac:dyDescent="0.2">
      <c r="A37" s="1" t="s">
        <v>169</v>
      </c>
      <c r="B37" s="92">
        <v>0</v>
      </c>
      <c r="C37" s="84">
        <f t="shared" si="1"/>
        <v>5151</v>
      </c>
      <c r="D37" s="3">
        <v>5151</v>
      </c>
    </row>
    <row r="38" spans="1:4" ht="13.5" customHeight="1" x14ac:dyDescent="0.2">
      <c r="A38" s="1" t="s">
        <v>10</v>
      </c>
      <c r="B38" s="92">
        <v>0</v>
      </c>
      <c r="C38" s="84">
        <f t="shared" si="1"/>
        <v>6965</v>
      </c>
      <c r="D38" s="3">
        <v>6965</v>
      </c>
    </row>
    <row r="39" spans="1:4" ht="13.5" customHeight="1" x14ac:dyDescent="0.2">
      <c r="A39" s="1" t="s">
        <v>170</v>
      </c>
      <c r="B39" s="92">
        <v>0</v>
      </c>
      <c r="C39" s="84">
        <f t="shared" si="1"/>
        <v>3166</v>
      </c>
      <c r="D39" s="3">
        <v>3166</v>
      </c>
    </row>
    <row r="40" spans="1:4" ht="13.5" customHeight="1" x14ac:dyDescent="0.2">
      <c r="A40" s="1" t="s">
        <v>171</v>
      </c>
      <c r="B40" s="92">
        <v>65772</v>
      </c>
      <c r="C40" s="84">
        <f t="shared" si="1"/>
        <v>61308</v>
      </c>
      <c r="D40" s="3">
        <v>127080</v>
      </c>
    </row>
    <row r="41" spans="1:4" ht="13.5" customHeight="1" x14ac:dyDescent="0.2">
      <c r="A41" s="1" t="s">
        <v>552</v>
      </c>
      <c r="B41" s="92">
        <v>0</v>
      </c>
      <c r="C41" s="84">
        <f t="shared" si="1"/>
        <v>2513</v>
      </c>
      <c r="D41" s="3">
        <v>2513</v>
      </c>
    </row>
    <row r="42" spans="1:4" ht="13.5" customHeight="1" x14ac:dyDescent="0.2">
      <c r="A42" s="1" t="s">
        <v>553</v>
      </c>
      <c r="B42" s="92">
        <v>0</v>
      </c>
      <c r="C42" s="84">
        <f t="shared" si="1"/>
        <v>4344</v>
      </c>
      <c r="D42" s="3">
        <v>4344</v>
      </c>
    </row>
    <row r="43" spans="1:4" ht="13.5" customHeight="1" x14ac:dyDescent="0.2">
      <c r="A43" s="1" t="s">
        <v>172</v>
      </c>
      <c r="B43" s="92">
        <v>0</v>
      </c>
      <c r="C43" s="84">
        <f t="shared" si="1"/>
        <v>14132</v>
      </c>
      <c r="D43" s="3">
        <v>14132</v>
      </c>
    </row>
    <row r="44" spans="1:4" ht="13.5" customHeight="1" x14ac:dyDescent="0.2">
      <c r="A44" s="1" t="s">
        <v>173</v>
      </c>
      <c r="B44" s="92">
        <v>0</v>
      </c>
      <c r="C44" s="84">
        <f t="shared" si="1"/>
        <v>7462</v>
      </c>
      <c r="D44" s="3">
        <v>7462</v>
      </c>
    </row>
    <row r="45" spans="1:4" ht="13.5" customHeight="1" x14ac:dyDescent="0.2">
      <c r="A45" s="1" t="s">
        <v>174</v>
      </c>
      <c r="B45" s="92">
        <v>129276</v>
      </c>
      <c r="C45" s="84">
        <f t="shared" si="1"/>
        <v>46588</v>
      </c>
      <c r="D45" s="3">
        <v>175864</v>
      </c>
    </row>
    <row r="46" spans="1:4" ht="13.5" customHeight="1" x14ac:dyDescent="0.2">
      <c r="A46" s="1" t="s">
        <v>539</v>
      </c>
      <c r="B46" s="92">
        <v>151956</v>
      </c>
      <c r="C46" s="84">
        <f t="shared" si="1"/>
        <v>61465</v>
      </c>
      <c r="D46" s="3">
        <v>213421</v>
      </c>
    </row>
    <row r="47" spans="1:4" ht="13.5" customHeight="1" x14ac:dyDescent="0.2">
      <c r="A47" s="1" t="s">
        <v>175</v>
      </c>
      <c r="B47" s="92">
        <v>65772</v>
      </c>
      <c r="C47" s="84">
        <f t="shared" si="1"/>
        <v>59229</v>
      </c>
      <c r="D47" s="3">
        <v>125001</v>
      </c>
    </row>
    <row r="48" spans="1:4" ht="13.5" customHeight="1" x14ac:dyDescent="0.2">
      <c r="A48" s="1" t="s">
        <v>176</v>
      </c>
      <c r="B48" s="92">
        <v>43092</v>
      </c>
      <c r="C48" s="84">
        <f t="shared" si="1"/>
        <v>25317</v>
      </c>
      <c r="D48" s="3">
        <v>68409</v>
      </c>
    </row>
    <row r="49" spans="1:4" ht="13.5" customHeight="1" x14ac:dyDescent="0.2">
      <c r="A49" s="1" t="s">
        <v>554</v>
      </c>
      <c r="B49" s="92">
        <v>0</v>
      </c>
      <c r="C49" s="84">
        <f t="shared" si="1"/>
        <v>6346</v>
      </c>
      <c r="D49" s="3">
        <v>6346</v>
      </c>
    </row>
    <row r="50" spans="1:4" ht="13.5" customHeight="1" x14ac:dyDescent="0.2">
      <c r="A50" s="1" t="s">
        <v>177</v>
      </c>
      <c r="B50" s="92">
        <v>151956</v>
      </c>
      <c r="C50" s="84">
        <f t="shared" si="1"/>
        <v>101915</v>
      </c>
      <c r="D50" s="3">
        <v>253871</v>
      </c>
    </row>
    <row r="51" spans="1:4" ht="13.5" customHeight="1" x14ac:dyDescent="0.2">
      <c r="A51" s="1" t="s">
        <v>178</v>
      </c>
      <c r="B51" s="92">
        <v>86184</v>
      </c>
      <c r="C51" s="84">
        <f t="shared" si="1"/>
        <v>-6559</v>
      </c>
      <c r="D51" s="3">
        <v>79625</v>
      </c>
    </row>
    <row r="52" spans="1:4" ht="13.5" customHeight="1" x14ac:dyDescent="0.2">
      <c r="A52" s="1" t="s">
        <v>555</v>
      </c>
      <c r="B52" s="92">
        <v>0</v>
      </c>
      <c r="C52" s="84">
        <f t="shared" si="1"/>
        <v>2793</v>
      </c>
      <c r="D52" s="3">
        <v>2793</v>
      </c>
    </row>
    <row r="53" spans="1:4" ht="13.5" customHeight="1" x14ac:dyDescent="0.2">
      <c r="A53" s="1" t="s">
        <v>179</v>
      </c>
      <c r="B53" s="92">
        <v>0</v>
      </c>
      <c r="C53" s="84">
        <f t="shared" si="1"/>
        <v>4934</v>
      </c>
      <c r="D53" s="3">
        <v>4934</v>
      </c>
    </row>
    <row r="54" spans="1:4" ht="13.5" customHeight="1" x14ac:dyDescent="0.2">
      <c r="A54" s="1" t="s">
        <v>180</v>
      </c>
      <c r="B54" s="92">
        <v>156492</v>
      </c>
      <c r="C54" s="84">
        <f t="shared" si="1"/>
        <v>4612</v>
      </c>
      <c r="D54" s="3">
        <v>161104</v>
      </c>
    </row>
    <row r="55" spans="1:4" ht="13.5" customHeight="1" x14ac:dyDescent="0.2">
      <c r="A55" s="1" t="s">
        <v>556</v>
      </c>
      <c r="B55" s="92">
        <v>0</v>
      </c>
      <c r="C55" s="84">
        <f t="shared" si="1"/>
        <v>3243</v>
      </c>
      <c r="D55" s="3">
        <v>3243</v>
      </c>
    </row>
    <row r="56" spans="1:4" ht="13.5" customHeight="1" x14ac:dyDescent="0.2">
      <c r="A56" s="1" t="s">
        <v>557</v>
      </c>
      <c r="B56" s="92">
        <v>0</v>
      </c>
      <c r="C56" s="84">
        <f t="shared" si="1"/>
        <v>6423</v>
      </c>
      <c r="D56" s="3">
        <v>6423</v>
      </c>
    </row>
    <row r="57" spans="1:4" ht="13.5" customHeight="1" x14ac:dyDescent="0.2">
      <c r="A57" s="1" t="s">
        <v>558</v>
      </c>
      <c r="B57" s="92">
        <v>0</v>
      </c>
      <c r="C57" s="84">
        <f t="shared" si="1"/>
        <v>47949</v>
      </c>
      <c r="D57" s="3">
        <v>47949</v>
      </c>
    </row>
    <row r="58" spans="1:4" ht="13.5" customHeight="1" x14ac:dyDescent="0.2">
      <c r="A58" s="1" t="s">
        <v>181</v>
      </c>
      <c r="B58" s="92">
        <v>217728</v>
      </c>
      <c r="C58" s="84">
        <f t="shared" si="1"/>
        <v>129585</v>
      </c>
      <c r="D58" s="3">
        <v>347313</v>
      </c>
    </row>
    <row r="59" spans="1:4" ht="13.5" customHeight="1" x14ac:dyDescent="0.2">
      <c r="A59" s="1" t="s">
        <v>182</v>
      </c>
      <c r="B59" s="92">
        <v>0</v>
      </c>
      <c r="C59" s="84">
        <f t="shared" si="1"/>
        <v>4826</v>
      </c>
      <c r="D59" s="3">
        <v>4826</v>
      </c>
    </row>
    <row r="60" spans="1:4" ht="13.5" customHeight="1" thickBot="1" x14ac:dyDescent="0.25">
      <c r="A60" s="55" t="s">
        <v>183</v>
      </c>
      <c r="B60" s="93">
        <v>0</v>
      </c>
      <c r="C60" s="94">
        <f t="shared" si="1"/>
        <v>7756</v>
      </c>
      <c r="D60" s="56">
        <v>7756</v>
      </c>
    </row>
    <row r="61" spans="1:4" ht="13.5" customHeight="1" thickBot="1" x14ac:dyDescent="0.25">
      <c r="A61" s="57" t="s">
        <v>184</v>
      </c>
      <c r="B61" s="95">
        <f>SUM(B22:B60)</f>
        <v>1809864</v>
      </c>
      <c r="C61" s="95">
        <f>SUM(C22:C60)</f>
        <v>1206590</v>
      </c>
      <c r="D61" s="58">
        <f>SUM(D22:D60)</f>
        <v>3016454</v>
      </c>
    </row>
    <row r="62" spans="1:4" ht="13.5" customHeight="1" thickBot="1" x14ac:dyDescent="0.25">
      <c r="A62" s="59"/>
      <c r="B62" s="7"/>
      <c r="C62" s="7"/>
      <c r="D62" s="7"/>
    </row>
    <row r="63" spans="1:4" ht="13.5" customHeight="1" thickBot="1" x14ac:dyDescent="0.25">
      <c r="A63" s="60" t="s">
        <v>48</v>
      </c>
      <c r="B63" s="96">
        <f>B61</f>
        <v>1809864</v>
      </c>
      <c r="C63" s="96">
        <f>C61</f>
        <v>1206590</v>
      </c>
      <c r="D63" s="61">
        <f>D61</f>
        <v>3016454</v>
      </c>
    </row>
    <row r="64" spans="1:4" ht="13.5" customHeight="1" x14ac:dyDescent="0.2">
      <c r="A64" s="59"/>
      <c r="B64" s="7"/>
      <c r="C64" s="7"/>
      <c r="D64" s="7"/>
    </row>
    <row r="65" spans="1:4" ht="13.5" customHeight="1" x14ac:dyDescent="0.2">
      <c r="A65" s="30" t="s">
        <v>49</v>
      </c>
      <c r="B65" s="7"/>
      <c r="C65" s="7"/>
      <c r="D65" s="7"/>
    </row>
    <row r="66" spans="1:4" ht="13.5" customHeight="1" x14ac:dyDescent="0.2">
      <c r="A66" s="59"/>
      <c r="B66" s="7"/>
      <c r="C66" s="7"/>
      <c r="D66" s="7"/>
    </row>
    <row r="67" spans="1:4" ht="13.5" customHeight="1" thickBot="1" x14ac:dyDescent="0.25">
      <c r="A67" s="30" t="s">
        <v>185</v>
      </c>
      <c r="B67" s="7"/>
      <c r="C67" s="7"/>
      <c r="D67" s="7"/>
    </row>
    <row r="68" spans="1:4" ht="45" customHeight="1" thickBot="1" x14ac:dyDescent="0.25">
      <c r="A68" s="4" t="s">
        <v>0</v>
      </c>
      <c r="B68" s="83" t="s">
        <v>546</v>
      </c>
      <c r="C68" s="83" t="s">
        <v>547</v>
      </c>
      <c r="D68" s="5" t="s">
        <v>548</v>
      </c>
    </row>
    <row r="69" spans="1:4" ht="13.5" customHeight="1" x14ac:dyDescent="0.2">
      <c r="A69" s="97" t="s">
        <v>559</v>
      </c>
      <c r="B69" s="89">
        <v>0</v>
      </c>
      <c r="C69" s="90">
        <f>D69-B69</f>
        <v>6903</v>
      </c>
      <c r="D69" s="91">
        <v>6903</v>
      </c>
    </row>
    <row r="70" spans="1:4" ht="13.5" customHeight="1" x14ac:dyDescent="0.2">
      <c r="A70" s="62" t="s">
        <v>187</v>
      </c>
      <c r="B70" s="92">
        <v>0</v>
      </c>
      <c r="C70" s="84">
        <f t="shared" ref="C70:C88" si="2">D70-B70</f>
        <v>4919</v>
      </c>
      <c r="D70" s="3">
        <v>4919</v>
      </c>
    </row>
    <row r="71" spans="1:4" ht="13.5" customHeight="1" x14ac:dyDescent="0.2">
      <c r="A71" s="62" t="s">
        <v>188</v>
      </c>
      <c r="B71" s="92">
        <v>0</v>
      </c>
      <c r="C71" s="84">
        <f t="shared" si="2"/>
        <v>4934</v>
      </c>
      <c r="D71" s="3">
        <v>4934</v>
      </c>
    </row>
    <row r="72" spans="1:4" ht="13.5" customHeight="1" x14ac:dyDescent="0.2">
      <c r="A72" s="62" t="s">
        <v>189</v>
      </c>
      <c r="B72" s="92">
        <v>0</v>
      </c>
      <c r="C72" s="84">
        <f t="shared" si="2"/>
        <v>3025</v>
      </c>
      <c r="D72" s="3">
        <v>3025</v>
      </c>
    </row>
    <row r="73" spans="1:4" ht="13.5" customHeight="1" x14ac:dyDescent="0.2">
      <c r="A73" s="62" t="s">
        <v>190</v>
      </c>
      <c r="B73" s="92">
        <v>0</v>
      </c>
      <c r="C73" s="84">
        <f t="shared" si="2"/>
        <v>5120</v>
      </c>
      <c r="D73" s="3">
        <v>5120</v>
      </c>
    </row>
    <row r="74" spans="1:4" ht="13.5" customHeight="1" x14ac:dyDescent="0.2">
      <c r="A74" s="62" t="s">
        <v>560</v>
      </c>
      <c r="B74" s="92">
        <v>0</v>
      </c>
      <c r="C74" s="84">
        <f t="shared" si="2"/>
        <v>6408</v>
      </c>
      <c r="D74" s="3">
        <v>6408</v>
      </c>
    </row>
    <row r="75" spans="1:4" ht="13.5" customHeight="1" x14ac:dyDescent="0.2">
      <c r="A75" s="62" t="s">
        <v>191</v>
      </c>
      <c r="B75" s="92">
        <v>86184</v>
      </c>
      <c r="C75" s="84">
        <f t="shared" si="2"/>
        <v>51593</v>
      </c>
      <c r="D75" s="3">
        <v>137777</v>
      </c>
    </row>
    <row r="76" spans="1:4" ht="13.5" customHeight="1" x14ac:dyDescent="0.2">
      <c r="A76" s="62" t="s">
        <v>192</v>
      </c>
      <c r="B76" s="92">
        <v>0</v>
      </c>
      <c r="C76" s="84">
        <f t="shared" si="2"/>
        <v>39896</v>
      </c>
      <c r="D76" s="3">
        <v>39896</v>
      </c>
    </row>
    <row r="77" spans="1:4" ht="13.5" customHeight="1" x14ac:dyDescent="0.2">
      <c r="A77" s="62" t="s">
        <v>193</v>
      </c>
      <c r="B77" s="92">
        <v>0</v>
      </c>
      <c r="C77" s="84">
        <f t="shared" si="2"/>
        <v>1413</v>
      </c>
      <c r="D77" s="3">
        <v>1413</v>
      </c>
    </row>
    <row r="78" spans="1:4" ht="13.5" customHeight="1" x14ac:dyDescent="0.2">
      <c r="A78" s="62" t="s">
        <v>194</v>
      </c>
      <c r="B78" s="92">
        <v>0</v>
      </c>
      <c r="C78" s="84">
        <f t="shared" si="2"/>
        <v>21873</v>
      </c>
      <c r="D78" s="3">
        <v>21873</v>
      </c>
    </row>
    <row r="79" spans="1:4" ht="13.5" customHeight="1" x14ac:dyDescent="0.2">
      <c r="A79" s="62" t="s">
        <v>561</v>
      </c>
      <c r="B79" s="92">
        <v>0</v>
      </c>
      <c r="C79" s="84">
        <f t="shared" si="2"/>
        <v>18692</v>
      </c>
      <c r="D79" s="3">
        <v>18692</v>
      </c>
    </row>
    <row r="80" spans="1:4" ht="13.5" customHeight="1" x14ac:dyDescent="0.2">
      <c r="A80" s="62" t="s">
        <v>195</v>
      </c>
      <c r="B80" s="92">
        <v>0</v>
      </c>
      <c r="C80" s="84">
        <f t="shared" si="2"/>
        <v>11449</v>
      </c>
      <c r="D80" s="3">
        <v>11449</v>
      </c>
    </row>
    <row r="81" spans="1:4" ht="13.5" customHeight="1" x14ac:dyDescent="0.2">
      <c r="A81" s="62" t="s">
        <v>196</v>
      </c>
      <c r="B81" s="92">
        <v>106596</v>
      </c>
      <c r="C81" s="84">
        <f t="shared" si="2"/>
        <v>-1195</v>
      </c>
      <c r="D81" s="3">
        <v>105401</v>
      </c>
    </row>
    <row r="82" spans="1:4" ht="13.5" customHeight="1" x14ac:dyDescent="0.2">
      <c r="A82" s="62" t="s">
        <v>197</v>
      </c>
      <c r="B82" s="92">
        <v>0</v>
      </c>
      <c r="C82" s="84">
        <f t="shared" si="2"/>
        <v>27368</v>
      </c>
      <c r="D82" s="3">
        <v>27368</v>
      </c>
    </row>
    <row r="83" spans="1:4" ht="13.5" customHeight="1" x14ac:dyDescent="0.2">
      <c r="A83" s="62" t="s">
        <v>540</v>
      </c>
      <c r="B83" s="92">
        <v>86184</v>
      </c>
      <c r="C83" s="84">
        <f t="shared" si="2"/>
        <v>51315</v>
      </c>
      <c r="D83" s="3">
        <v>137499</v>
      </c>
    </row>
    <row r="84" spans="1:4" ht="13.5" customHeight="1" x14ac:dyDescent="0.2">
      <c r="A84" s="62" t="s">
        <v>198</v>
      </c>
      <c r="B84" s="92">
        <v>77112</v>
      </c>
      <c r="C84" s="84">
        <f t="shared" si="2"/>
        <v>116623</v>
      </c>
      <c r="D84" s="3">
        <v>193735</v>
      </c>
    </row>
    <row r="85" spans="1:4" ht="13.5" customHeight="1" x14ac:dyDescent="0.2">
      <c r="A85" s="62" t="s">
        <v>562</v>
      </c>
      <c r="B85" s="92">
        <v>0</v>
      </c>
      <c r="C85" s="84">
        <f t="shared" si="2"/>
        <v>1831</v>
      </c>
      <c r="D85" s="3">
        <v>1831</v>
      </c>
    </row>
    <row r="86" spans="1:4" ht="13.5" customHeight="1" x14ac:dyDescent="0.2">
      <c r="A86" s="62" t="s">
        <v>199</v>
      </c>
      <c r="B86" s="92">
        <v>0</v>
      </c>
      <c r="C86" s="84">
        <f t="shared" si="2"/>
        <v>3538</v>
      </c>
      <c r="D86" s="3">
        <v>3538</v>
      </c>
    </row>
    <row r="87" spans="1:4" ht="13.5" customHeight="1" x14ac:dyDescent="0.2">
      <c r="A87" s="62" t="s">
        <v>200</v>
      </c>
      <c r="B87" s="92">
        <v>0</v>
      </c>
      <c r="C87" s="84">
        <f t="shared" si="2"/>
        <v>1784</v>
      </c>
      <c r="D87" s="3">
        <v>1784</v>
      </c>
    </row>
    <row r="88" spans="1:4" ht="13.5" customHeight="1" thickBot="1" x14ac:dyDescent="0.25">
      <c r="A88" s="63" t="s">
        <v>201</v>
      </c>
      <c r="B88" s="93">
        <v>0</v>
      </c>
      <c r="C88" s="94">
        <f t="shared" si="2"/>
        <v>28505</v>
      </c>
      <c r="D88" s="56">
        <v>28505</v>
      </c>
    </row>
    <row r="89" spans="1:4" ht="13.5" customHeight="1" thickBot="1" x14ac:dyDescent="0.25">
      <c r="A89" s="57" t="s">
        <v>202</v>
      </c>
      <c r="B89" s="95">
        <f>SUM(B69:B88)</f>
        <v>356076</v>
      </c>
      <c r="C89" s="95">
        <f>SUM(C69:C88)</f>
        <v>405994</v>
      </c>
      <c r="D89" s="58">
        <f>SUM(D69:D88)</f>
        <v>762070</v>
      </c>
    </row>
    <row r="90" spans="1:4" ht="13.5" customHeight="1" x14ac:dyDescent="0.2">
      <c r="A90" s="59"/>
      <c r="B90" s="7"/>
      <c r="C90" s="7"/>
      <c r="D90" s="7"/>
    </row>
    <row r="91" spans="1:4" ht="13.5" customHeight="1" thickBot="1" x14ac:dyDescent="0.25">
      <c r="A91" s="30" t="s">
        <v>203</v>
      </c>
      <c r="B91" s="7"/>
      <c r="C91" s="7"/>
      <c r="D91" s="7"/>
    </row>
    <row r="92" spans="1:4" ht="45" customHeight="1" thickBot="1" x14ac:dyDescent="0.25">
      <c r="A92" s="4" t="s">
        <v>0</v>
      </c>
      <c r="B92" s="83" t="s">
        <v>546</v>
      </c>
      <c r="C92" s="83" t="s">
        <v>547</v>
      </c>
      <c r="D92" s="5" t="s">
        <v>548</v>
      </c>
    </row>
    <row r="93" spans="1:4" ht="13.5" customHeight="1" x14ac:dyDescent="0.2">
      <c r="A93" s="98" t="s">
        <v>204</v>
      </c>
      <c r="B93" s="89">
        <v>0</v>
      </c>
      <c r="C93" s="90">
        <f>D93-B93</f>
        <v>13204</v>
      </c>
      <c r="D93" s="91">
        <v>13204</v>
      </c>
    </row>
    <row r="94" spans="1:4" ht="13.5" customHeight="1" x14ac:dyDescent="0.2">
      <c r="A94" s="62" t="s">
        <v>205</v>
      </c>
      <c r="B94" s="92">
        <v>0</v>
      </c>
      <c r="C94" s="84">
        <f t="shared" ref="C94:C157" si="3">D94-B94</f>
        <v>2825</v>
      </c>
      <c r="D94" s="3">
        <v>2825</v>
      </c>
    </row>
    <row r="95" spans="1:4" ht="13.5" customHeight="1" x14ac:dyDescent="0.2">
      <c r="A95" s="62" t="s">
        <v>206</v>
      </c>
      <c r="B95" s="92">
        <v>176904</v>
      </c>
      <c r="C95" s="84">
        <f t="shared" si="3"/>
        <v>96598</v>
      </c>
      <c r="D95" s="3">
        <v>273502</v>
      </c>
    </row>
    <row r="96" spans="1:4" ht="13.5" customHeight="1" x14ac:dyDescent="0.2">
      <c r="A96" s="62" t="s">
        <v>563</v>
      </c>
      <c r="B96" s="92">
        <v>0</v>
      </c>
      <c r="C96" s="84">
        <f t="shared" si="3"/>
        <v>1629</v>
      </c>
      <c r="D96" s="3">
        <v>1629</v>
      </c>
    </row>
    <row r="97" spans="1:4" ht="13.5" customHeight="1" x14ac:dyDescent="0.2">
      <c r="A97" s="62" t="s">
        <v>207</v>
      </c>
      <c r="B97" s="92">
        <v>0</v>
      </c>
      <c r="C97" s="84">
        <f t="shared" si="3"/>
        <v>3088</v>
      </c>
      <c r="D97" s="3">
        <v>3088</v>
      </c>
    </row>
    <row r="98" spans="1:4" ht="13.5" customHeight="1" x14ac:dyDescent="0.2">
      <c r="A98" s="62" t="s">
        <v>208</v>
      </c>
      <c r="B98" s="92">
        <v>0</v>
      </c>
      <c r="C98" s="84">
        <f t="shared" si="3"/>
        <v>5431</v>
      </c>
      <c r="D98" s="3">
        <v>5431</v>
      </c>
    </row>
    <row r="99" spans="1:4" ht="13.5" customHeight="1" x14ac:dyDescent="0.2">
      <c r="A99" s="62" t="s">
        <v>209</v>
      </c>
      <c r="B99" s="92">
        <v>0</v>
      </c>
      <c r="C99" s="84">
        <f t="shared" si="3"/>
        <v>2017</v>
      </c>
      <c r="D99" s="3">
        <v>2017</v>
      </c>
    </row>
    <row r="100" spans="1:4" ht="13.5" customHeight="1" x14ac:dyDescent="0.2">
      <c r="A100" s="62" t="s">
        <v>210</v>
      </c>
      <c r="B100" s="92">
        <v>188244</v>
      </c>
      <c r="C100" s="84">
        <f t="shared" si="3"/>
        <v>53284</v>
      </c>
      <c r="D100" s="3">
        <v>241528</v>
      </c>
    </row>
    <row r="101" spans="1:4" ht="13.5" customHeight="1" x14ac:dyDescent="0.2">
      <c r="A101" s="62" t="s">
        <v>211</v>
      </c>
      <c r="B101" s="92">
        <v>0</v>
      </c>
      <c r="C101" s="84">
        <f t="shared" si="3"/>
        <v>481</v>
      </c>
      <c r="D101" s="3">
        <v>481</v>
      </c>
    </row>
    <row r="102" spans="1:4" ht="13.5" customHeight="1" x14ac:dyDescent="0.2">
      <c r="A102" s="62" t="s">
        <v>564</v>
      </c>
      <c r="B102" s="92">
        <v>0</v>
      </c>
      <c r="C102" s="84">
        <f t="shared" si="3"/>
        <v>3166</v>
      </c>
      <c r="D102" s="3">
        <v>3166</v>
      </c>
    </row>
    <row r="103" spans="1:4" ht="13.5" customHeight="1" x14ac:dyDescent="0.2">
      <c r="A103" s="64" t="s">
        <v>212</v>
      </c>
      <c r="B103" s="92">
        <v>0</v>
      </c>
      <c r="C103" s="84">
        <f t="shared" si="3"/>
        <v>48797</v>
      </c>
      <c r="D103" s="3">
        <v>48797</v>
      </c>
    </row>
    <row r="104" spans="1:4" ht="13.5" customHeight="1" x14ac:dyDescent="0.2">
      <c r="A104" s="64" t="s">
        <v>213</v>
      </c>
      <c r="B104" s="92">
        <v>215460</v>
      </c>
      <c r="C104" s="84">
        <f t="shared" si="3"/>
        <v>150425</v>
      </c>
      <c r="D104" s="3">
        <v>365885</v>
      </c>
    </row>
    <row r="105" spans="1:4" ht="13.5" customHeight="1" x14ac:dyDescent="0.2">
      <c r="A105" s="62" t="s">
        <v>214</v>
      </c>
      <c r="B105" s="92">
        <v>0</v>
      </c>
      <c r="C105" s="84">
        <f t="shared" si="3"/>
        <v>7571</v>
      </c>
      <c r="D105" s="3">
        <v>7571</v>
      </c>
    </row>
    <row r="106" spans="1:4" ht="13.5" customHeight="1" x14ac:dyDescent="0.2">
      <c r="A106" s="62" t="s">
        <v>215</v>
      </c>
      <c r="B106" s="92">
        <v>0</v>
      </c>
      <c r="C106" s="84">
        <f t="shared" si="3"/>
        <v>124260</v>
      </c>
      <c r="D106" s="3">
        <v>124260</v>
      </c>
    </row>
    <row r="107" spans="1:4" ht="24" x14ac:dyDescent="0.2">
      <c r="A107" s="147" t="s">
        <v>216</v>
      </c>
      <c r="B107" s="99">
        <v>190512</v>
      </c>
      <c r="C107" s="84">
        <f t="shared" si="3"/>
        <v>59896</v>
      </c>
      <c r="D107" s="34">
        <v>250408</v>
      </c>
    </row>
    <row r="108" spans="1:4" ht="13.5" customHeight="1" x14ac:dyDescent="0.2">
      <c r="A108" s="62" t="s">
        <v>565</v>
      </c>
      <c r="B108" s="92">
        <v>0</v>
      </c>
      <c r="C108" s="84">
        <f t="shared" si="3"/>
        <v>6934</v>
      </c>
      <c r="D108" s="3">
        <v>6934</v>
      </c>
    </row>
    <row r="109" spans="1:4" ht="13.5" customHeight="1" x14ac:dyDescent="0.2">
      <c r="A109" s="65" t="s">
        <v>566</v>
      </c>
      <c r="B109" s="99">
        <v>0</v>
      </c>
      <c r="C109" s="84">
        <f t="shared" si="3"/>
        <v>6656</v>
      </c>
      <c r="D109" s="34">
        <v>6656</v>
      </c>
    </row>
    <row r="110" spans="1:4" ht="13.5" customHeight="1" x14ac:dyDescent="0.2">
      <c r="A110" s="62" t="s">
        <v>567</v>
      </c>
      <c r="B110" s="92">
        <v>0</v>
      </c>
      <c r="C110" s="84">
        <f t="shared" si="3"/>
        <v>6315</v>
      </c>
      <c r="D110" s="3">
        <v>6315</v>
      </c>
    </row>
    <row r="111" spans="1:4" ht="13.5" customHeight="1" x14ac:dyDescent="0.2">
      <c r="A111" s="62" t="s">
        <v>568</v>
      </c>
      <c r="B111" s="92">
        <v>0</v>
      </c>
      <c r="C111" s="84">
        <f t="shared" si="3"/>
        <v>1645</v>
      </c>
      <c r="D111" s="3">
        <v>1645</v>
      </c>
    </row>
    <row r="112" spans="1:4" ht="13.5" customHeight="1" x14ac:dyDescent="0.2">
      <c r="A112" s="66" t="s">
        <v>217</v>
      </c>
      <c r="B112" s="92">
        <v>208656</v>
      </c>
      <c r="C112" s="84">
        <f t="shared" si="3"/>
        <v>77261</v>
      </c>
      <c r="D112" s="3">
        <v>285917</v>
      </c>
    </row>
    <row r="113" spans="1:4" ht="13.5" customHeight="1" x14ac:dyDescent="0.2">
      <c r="A113" s="66" t="s">
        <v>218</v>
      </c>
      <c r="B113" s="92">
        <v>124740</v>
      </c>
      <c r="C113" s="84">
        <f t="shared" si="3"/>
        <v>116309</v>
      </c>
      <c r="D113" s="3">
        <v>241049</v>
      </c>
    </row>
    <row r="114" spans="1:4" ht="13.5" customHeight="1" x14ac:dyDescent="0.2">
      <c r="A114" s="66" t="s">
        <v>219</v>
      </c>
      <c r="B114" s="92">
        <v>52164</v>
      </c>
      <c r="C114" s="84">
        <f t="shared" si="3"/>
        <v>5214</v>
      </c>
      <c r="D114" s="3">
        <v>57378</v>
      </c>
    </row>
    <row r="115" spans="1:4" ht="13.5" customHeight="1" x14ac:dyDescent="0.2">
      <c r="A115" s="66" t="s">
        <v>220</v>
      </c>
      <c r="B115" s="92">
        <v>0</v>
      </c>
      <c r="C115" s="84">
        <f t="shared" si="3"/>
        <v>3259</v>
      </c>
      <c r="D115" s="3">
        <v>3259</v>
      </c>
    </row>
    <row r="116" spans="1:4" ht="13.5" customHeight="1" x14ac:dyDescent="0.2">
      <c r="A116" s="66" t="s">
        <v>569</v>
      </c>
      <c r="B116" s="92">
        <v>0</v>
      </c>
      <c r="C116" s="84">
        <f t="shared" si="3"/>
        <v>1738</v>
      </c>
      <c r="D116" s="3">
        <v>1738</v>
      </c>
    </row>
    <row r="117" spans="1:4" ht="13.5" customHeight="1" x14ac:dyDescent="0.2">
      <c r="A117" s="66" t="s">
        <v>221</v>
      </c>
      <c r="B117" s="92">
        <v>0</v>
      </c>
      <c r="C117" s="84">
        <f t="shared" si="3"/>
        <v>5135</v>
      </c>
      <c r="D117" s="3">
        <v>5135</v>
      </c>
    </row>
    <row r="118" spans="1:4" ht="13.5" customHeight="1" x14ac:dyDescent="0.2">
      <c r="A118" s="66" t="s">
        <v>570</v>
      </c>
      <c r="B118" s="92">
        <v>0</v>
      </c>
      <c r="C118" s="84">
        <f t="shared" si="3"/>
        <v>1258</v>
      </c>
      <c r="D118" s="3">
        <v>1258</v>
      </c>
    </row>
    <row r="119" spans="1:4" ht="13.5" customHeight="1" x14ac:dyDescent="0.2">
      <c r="A119" s="66" t="s">
        <v>222</v>
      </c>
      <c r="B119" s="92">
        <v>0</v>
      </c>
      <c r="C119" s="84">
        <f t="shared" si="3"/>
        <v>4376</v>
      </c>
      <c r="D119" s="3">
        <v>4376</v>
      </c>
    </row>
    <row r="120" spans="1:4" ht="13.5" customHeight="1" x14ac:dyDescent="0.2">
      <c r="A120" s="66" t="s">
        <v>223</v>
      </c>
      <c r="B120" s="92">
        <v>0</v>
      </c>
      <c r="C120" s="84">
        <f t="shared" si="3"/>
        <v>90370</v>
      </c>
      <c r="D120" s="3">
        <v>90370</v>
      </c>
    </row>
    <row r="121" spans="1:4" ht="13.5" customHeight="1" x14ac:dyDescent="0.2">
      <c r="A121" s="66" t="s">
        <v>224</v>
      </c>
      <c r="B121" s="92">
        <v>74844</v>
      </c>
      <c r="C121" s="84">
        <f t="shared" si="3"/>
        <v>54626</v>
      </c>
      <c r="D121" s="3">
        <v>129470</v>
      </c>
    </row>
    <row r="122" spans="1:4" ht="13.5" customHeight="1" x14ac:dyDescent="0.2">
      <c r="A122" s="66" t="s">
        <v>571</v>
      </c>
      <c r="B122" s="92">
        <v>0</v>
      </c>
      <c r="C122" s="84">
        <f t="shared" si="3"/>
        <v>19614</v>
      </c>
      <c r="D122" s="3">
        <v>19614</v>
      </c>
    </row>
    <row r="123" spans="1:4" ht="13.5" customHeight="1" x14ac:dyDescent="0.2">
      <c r="A123" s="66" t="s">
        <v>572</v>
      </c>
      <c r="B123" s="92">
        <v>0</v>
      </c>
      <c r="C123" s="84">
        <f t="shared" si="3"/>
        <v>3833</v>
      </c>
      <c r="D123" s="3">
        <v>3833</v>
      </c>
    </row>
    <row r="124" spans="1:4" ht="13.5" customHeight="1" x14ac:dyDescent="0.2">
      <c r="A124" s="66" t="s">
        <v>225</v>
      </c>
      <c r="B124" s="92">
        <v>0</v>
      </c>
      <c r="C124" s="84">
        <f t="shared" si="3"/>
        <v>11526</v>
      </c>
      <c r="D124" s="3">
        <v>11526</v>
      </c>
    </row>
    <row r="125" spans="1:4" ht="13.5" customHeight="1" x14ac:dyDescent="0.2">
      <c r="A125" s="66" t="s">
        <v>226</v>
      </c>
      <c r="B125" s="92">
        <v>0</v>
      </c>
      <c r="C125" s="84">
        <f t="shared" si="3"/>
        <v>65684</v>
      </c>
      <c r="D125" s="3">
        <v>65684</v>
      </c>
    </row>
    <row r="126" spans="1:4" ht="13.5" customHeight="1" x14ac:dyDescent="0.2">
      <c r="A126" s="66" t="s">
        <v>227</v>
      </c>
      <c r="B126" s="92">
        <v>0</v>
      </c>
      <c r="C126" s="84">
        <f t="shared" si="3"/>
        <v>12257</v>
      </c>
      <c r="D126" s="3">
        <v>12257</v>
      </c>
    </row>
    <row r="127" spans="1:4" ht="13.5" customHeight="1" x14ac:dyDescent="0.2">
      <c r="A127" s="66" t="s">
        <v>228</v>
      </c>
      <c r="B127" s="92">
        <v>0</v>
      </c>
      <c r="C127" s="84">
        <f t="shared" si="3"/>
        <v>67507</v>
      </c>
      <c r="D127" s="3">
        <v>67507</v>
      </c>
    </row>
    <row r="128" spans="1:4" ht="13.5" customHeight="1" x14ac:dyDescent="0.2">
      <c r="A128" s="66" t="s">
        <v>229</v>
      </c>
      <c r="B128" s="92">
        <v>0</v>
      </c>
      <c r="C128" s="84">
        <f t="shared" si="3"/>
        <v>2591</v>
      </c>
      <c r="D128" s="3">
        <v>2591</v>
      </c>
    </row>
    <row r="129" spans="1:4" ht="13.5" customHeight="1" x14ac:dyDescent="0.2">
      <c r="A129" s="66" t="s">
        <v>230</v>
      </c>
      <c r="B129" s="92">
        <v>240408</v>
      </c>
      <c r="C129" s="84">
        <f t="shared" si="3"/>
        <v>19953</v>
      </c>
      <c r="D129" s="3">
        <v>260361</v>
      </c>
    </row>
    <row r="130" spans="1:4" ht="13.5" customHeight="1" x14ac:dyDescent="0.2">
      <c r="A130" s="66" t="s">
        <v>231</v>
      </c>
      <c r="B130" s="92">
        <v>691740</v>
      </c>
      <c r="C130" s="84">
        <f t="shared" si="3"/>
        <v>359347</v>
      </c>
      <c r="D130" s="3">
        <v>1051087</v>
      </c>
    </row>
    <row r="131" spans="1:4" ht="13.5" customHeight="1" x14ac:dyDescent="0.2">
      <c r="A131" s="66" t="s">
        <v>232</v>
      </c>
      <c r="B131" s="92">
        <v>65772</v>
      </c>
      <c r="C131" s="84">
        <f t="shared" si="3"/>
        <v>84089</v>
      </c>
      <c r="D131" s="3">
        <v>149861</v>
      </c>
    </row>
    <row r="132" spans="1:4" ht="13.5" customHeight="1" x14ac:dyDescent="0.2">
      <c r="A132" s="66" t="s">
        <v>233</v>
      </c>
      <c r="B132" s="92">
        <v>0</v>
      </c>
      <c r="C132" s="84">
        <f t="shared" si="3"/>
        <v>1820669</v>
      </c>
      <c r="D132" s="3">
        <v>1820669</v>
      </c>
    </row>
    <row r="133" spans="1:4" ht="13.5" customHeight="1" x14ac:dyDescent="0.2">
      <c r="A133" s="66" t="s">
        <v>234</v>
      </c>
      <c r="B133" s="92">
        <v>0</v>
      </c>
      <c r="C133" s="84">
        <f t="shared" si="3"/>
        <v>11851</v>
      </c>
      <c r="D133" s="3">
        <v>11851</v>
      </c>
    </row>
    <row r="134" spans="1:4" ht="13.5" customHeight="1" x14ac:dyDescent="0.2">
      <c r="A134" s="66" t="s">
        <v>235</v>
      </c>
      <c r="B134" s="92">
        <v>74844</v>
      </c>
      <c r="C134" s="84">
        <f t="shared" si="3"/>
        <v>92036</v>
      </c>
      <c r="D134" s="3">
        <v>166880</v>
      </c>
    </row>
    <row r="135" spans="1:4" ht="13.5" customHeight="1" x14ac:dyDescent="0.2">
      <c r="A135" s="66" t="s">
        <v>236</v>
      </c>
      <c r="B135" s="92">
        <v>133812</v>
      </c>
      <c r="C135" s="84">
        <f t="shared" si="3"/>
        <v>435099</v>
      </c>
      <c r="D135" s="3">
        <v>568911</v>
      </c>
    </row>
    <row r="136" spans="1:4" ht="13.5" customHeight="1" x14ac:dyDescent="0.2">
      <c r="A136" s="66" t="s">
        <v>237</v>
      </c>
      <c r="B136" s="92">
        <v>0</v>
      </c>
      <c r="C136" s="84">
        <f t="shared" si="3"/>
        <v>10843</v>
      </c>
      <c r="D136" s="3">
        <v>10843</v>
      </c>
    </row>
    <row r="137" spans="1:4" ht="13.5" customHeight="1" x14ac:dyDescent="0.2">
      <c r="A137" s="66" t="s">
        <v>238</v>
      </c>
      <c r="B137" s="92">
        <v>124740</v>
      </c>
      <c r="C137" s="84">
        <f t="shared" si="3"/>
        <v>117668</v>
      </c>
      <c r="D137" s="3">
        <v>242408</v>
      </c>
    </row>
    <row r="138" spans="1:4" ht="13.5" customHeight="1" x14ac:dyDescent="0.2">
      <c r="A138" s="66" t="s">
        <v>239</v>
      </c>
      <c r="B138" s="92">
        <v>238140</v>
      </c>
      <c r="C138" s="84">
        <f t="shared" si="3"/>
        <v>392381</v>
      </c>
      <c r="D138" s="3">
        <v>630521</v>
      </c>
    </row>
    <row r="139" spans="1:4" ht="13.5" customHeight="1" x14ac:dyDescent="0.2">
      <c r="A139" s="66" t="s">
        <v>240</v>
      </c>
      <c r="B139" s="92">
        <v>86184</v>
      </c>
      <c r="C139" s="84">
        <f t="shared" si="3"/>
        <v>447252</v>
      </c>
      <c r="D139" s="3">
        <v>533436</v>
      </c>
    </row>
    <row r="140" spans="1:4" ht="13.5" customHeight="1" x14ac:dyDescent="0.2">
      <c r="A140" s="66" t="s">
        <v>241</v>
      </c>
      <c r="B140" s="92">
        <v>0</v>
      </c>
      <c r="C140" s="84">
        <f t="shared" si="3"/>
        <v>80105</v>
      </c>
      <c r="D140" s="3">
        <v>80105</v>
      </c>
    </row>
    <row r="141" spans="1:4" ht="13.5" customHeight="1" x14ac:dyDescent="0.2">
      <c r="A141" s="66" t="s">
        <v>242</v>
      </c>
      <c r="B141" s="92">
        <v>0</v>
      </c>
      <c r="C141" s="84">
        <f t="shared" si="3"/>
        <v>34251</v>
      </c>
      <c r="D141" s="3">
        <v>34251</v>
      </c>
    </row>
    <row r="142" spans="1:4" ht="13.5" customHeight="1" x14ac:dyDescent="0.2">
      <c r="A142" s="66" t="s">
        <v>243</v>
      </c>
      <c r="B142" s="92">
        <v>0</v>
      </c>
      <c r="C142" s="84">
        <f t="shared" si="3"/>
        <v>40824</v>
      </c>
      <c r="D142" s="3">
        <v>40824</v>
      </c>
    </row>
    <row r="143" spans="1:4" ht="13.5" customHeight="1" x14ac:dyDescent="0.2">
      <c r="A143" s="66" t="s">
        <v>244</v>
      </c>
      <c r="B143" s="92">
        <v>0</v>
      </c>
      <c r="C143" s="84">
        <f t="shared" si="3"/>
        <v>75125</v>
      </c>
      <c r="D143" s="3">
        <v>75125</v>
      </c>
    </row>
    <row r="144" spans="1:4" ht="13.5" customHeight="1" x14ac:dyDescent="0.2">
      <c r="A144" s="66" t="s">
        <v>573</v>
      </c>
      <c r="B144" s="92">
        <v>0</v>
      </c>
      <c r="C144" s="84">
        <f t="shared" si="3"/>
        <v>8097</v>
      </c>
      <c r="D144" s="3">
        <v>8097</v>
      </c>
    </row>
    <row r="145" spans="1:4" ht="13.5" customHeight="1" x14ac:dyDescent="0.2">
      <c r="A145" s="66" t="s">
        <v>245</v>
      </c>
      <c r="B145" s="92">
        <v>86184</v>
      </c>
      <c r="C145" s="84">
        <f t="shared" si="3"/>
        <v>53033</v>
      </c>
      <c r="D145" s="3">
        <v>139217</v>
      </c>
    </row>
    <row r="146" spans="1:4" ht="13.5" customHeight="1" x14ac:dyDescent="0.2">
      <c r="A146" s="66" t="s">
        <v>246</v>
      </c>
      <c r="B146" s="92">
        <v>0</v>
      </c>
      <c r="C146" s="84">
        <f t="shared" si="3"/>
        <v>9635</v>
      </c>
      <c r="D146" s="3">
        <v>9635</v>
      </c>
    </row>
    <row r="147" spans="1:4" ht="13.5" customHeight="1" x14ac:dyDescent="0.2">
      <c r="A147" s="66" t="s">
        <v>247</v>
      </c>
      <c r="B147" s="92">
        <v>0</v>
      </c>
      <c r="C147" s="84">
        <f t="shared" si="3"/>
        <v>10967</v>
      </c>
      <c r="D147" s="3">
        <v>10967</v>
      </c>
    </row>
    <row r="148" spans="1:4" ht="13.5" customHeight="1" x14ac:dyDescent="0.2">
      <c r="A148" s="66" t="s">
        <v>248</v>
      </c>
      <c r="B148" s="92">
        <v>0</v>
      </c>
      <c r="C148" s="84">
        <f t="shared" si="3"/>
        <v>8860</v>
      </c>
      <c r="D148" s="3">
        <v>8860</v>
      </c>
    </row>
    <row r="149" spans="1:4" ht="13.5" customHeight="1" x14ac:dyDescent="0.2">
      <c r="A149" s="66" t="s">
        <v>249</v>
      </c>
      <c r="B149" s="92">
        <v>86184</v>
      </c>
      <c r="C149" s="84">
        <f t="shared" si="3"/>
        <v>11979</v>
      </c>
      <c r="D149" s="3">
        <v>98163</v>
      </c>
    </row>
    <row r="150" spans="1:4" ht="13.5" customHeight="1" x14ac:dyDescent="0.2">
      <c r="A150" s="66" t="s">
        <v>250</v>
      </c>
      <c r="B150" s="92">
        <v>0</v>
      </c>
      <c r="C150" s="84">
        <f t="shared" si="3"/>
        <v>118412</v>
      </c>
      <c r="D150" s="3">
        <v>118412</v>
      </c>
    </row>
    <row r="151" spans="1:4" ht="13.5" customHeight="1" x14ac:dyDescent="0.2">
      <c r="A151" s="66" t="s">
        <v>251</v>
      </c>
      <c r="B151" s="92">
        <v>215460</v>
      </c>
      <c r="C151" s="84">
        <f t="shared" si="3"/>
        <v>108635</v>
      </c>
      <c r="D151" s="3">
        <v>324095</v>
      </c>
    </row>
    <row r="152" spans="1:4" ht="13.5" customHeight="1" x14ac:dyDescent="0.2">
      <c r="A152" s="66" t="s">
        <v>252</v>
      </c>
      <c r="B152" s="92">
        <v>0</v>
      </c>
      <c r="C152" s="84">
        <f t="shared" si="3"/>
        <v>3027</v>
      </c>
      <c r="D152" s="3">
        <v>3027</v>
      </c>
    </row>
    <row r="153" spans="1:4" ht="13.5" customHeight="1" x14ac:dyDescent="0.2">
      <c r="A153" s="66" t="s">
        <v>253</v>
      </c>
      <c r="B153" s="92">
        <v>0</v>
      </c>
      <c r="C153" s="84">
        <f t="shared" si="3"/>
        <v>63213</v>
      </c>
      <c r="D153" s="3">
        <v>63213</v>
      </c>
    </row>
    <row r="154" spans="1:4" ht="13.5" customHeight="1" x14ac:dyDescent="0.2">
      <c r="A154" s="66" t="s">
        <v>254</v>
      </c>
      <c r="B154" s="92">
        <v>0</v>
      </c>
      <c r="C154" s="84">
        <f t="shared" si="3"/>
        <v>4282</v>
      </c>
      <c r="D154" s="3">
        <v>4282</v>
      </c>
    </row>
    <row r="155" spans="1:4" ht="13.5" customHeight="1" x14ac:dyDescent="0.2">
      <c r="A155" s="66" t="s">
        <v>255</v>
      </c>
      <c r="B155" s="92">
        <v>0</v>
      </c>
      <c r="C155" s="84">
        <f t="shared" si="3"/>
        <v>49299</v>
      </c>
      <c r="D155" s="3">
        <v>49299</v>
      </c>
    </row>
    <row r="156" spans="1:4" ht="13.5" customHeight="1" x14ac:dyDescent="0.2">
      <c r="A156" s="66" t="s">
        <v>256</v>
      </c>
      <c r="B156" s="92">
        <v>0</v>
      </c>
      <c r="C156" s="84">
        <f t="shared" si="3"/>
        <v>5819</v>
      </c>
      <c r="D156" s="3">
        <v>5819</v>
      </c>
    </row>
    <row r="157" spans="1:4" ht="13.5" customHeight="1" x14ac:dyDescent="0.2">
      <c r="A157" s="66" t="s">
        <v>257</v>
      </c>
      <c r="B157" s="92">
        <v>65772</v>
      </c>
      <c r="C157" s="84">
        <f t="shared" si="3"/>
        <v>55916</v>
      </c>
      <c r="D157" s="3">
        <v>121688</v>
      </c>
    </row>
    <row r="158" spans="1:4" ht="13.5" customHeight="1" x14ac:dyDescent="0.2">
      <c r="A158" s="62" t="s">
        <v>258</v>
      </c>
      <c r="B158" s="92">
        <v>172368</v>
      </c>
      <c r="C158" s="84">
        <f t="shared" ref="C158:C176" si="4">D158-B158</f>
        <v>79919</v>
      </c>
      <c r="D158" s="3">
        <v>252287</v>
      </c>
    </row>
    <row r="159" spans="1:4" ht="13.5" customHeight="1" x14ac:dyDescent="0.2">
      <c r="A159" s="62" t="s">
        <v>259</v>
      </c>
      <c r="B159" s="92">
        <v>65772</v>
      </c>
      <c r="C159" s="84">
        <f t="shared" si="4"/>
        <v>39263</v>
      </c>
      <c r="D159" s="3">
        <v>105035</v>
      </c>
    </row>
    <row r="160" spans="1:4" ht="13.5" customHeight="1" x14ac:dyDescent="0.2">
      <c r="A160" s="62" t="s">
        <v>260</v>
      </c>
      <c r="B160" s="92">
        <v>0</v>
      </c>
      <c r="C160" s="84">
        <f t="shared" si="4"/>
        <v>8068</v>
      </c>
      <c r="D160" s="3">
        <v>8068</v>
      </c>
    </row>
    <row r="161" spans="1:4" ht="13.5" customHeight="1" x14ac:dyDescent="0.2">
      <c r="A161" s="62" t="s">
        <v>261</v>
      </c>
      <c r="B161" s="92">
        <v>0</v>
      </c>
      <c r="C161" s="84">
        <f t="shared" si="4"/>
        <v>3460</v>
      </c>
      <c r="D161" s="3">
        <v>3460</v>
      </c>
    </row>
    <row r="162" spans="1:4" ht="13.5" customHeight="1" x14ac:dyDescent="0.2">
      <c r="A162" s="62" t="s">
        <v>262</v>
      </c>
      <c r="B162" s="92">
        <v>229068</v>
      </c>
      <c r="C162" s="84">
        <f t="shared" si="4"/>
        <v>370783</v>
      </c>
      <c r="D162" s="3">
        <v>599851</v>
      </c>
    </row>
    <row r="163" spans="1:4" ht="13.5" customHeight="1" x14ac:dyDescent="0.2">
      <c r="A163" s="62" t="s">
        <v>263</v>
      </c>
      <c r="B163" s="92">
        <v>0</v>
      </c>
      <c r="C163" s="84">
        <f t="shared" si="4"/>
        <v>5739</v>
      </c>
      <c r="D163" s="3">
        <v>5739</v>
      </c>
    </row>
    <row r="164" spans="1:4" ht="13.5" customHeight="1" x14ac:dyDescent="0.2">
      <c r="A164" s="62" t="s">
        <v>574</v>
      </c>
      <c r="B164" s="92">
        <v>0</v>
      </c>
      <c r="C164" s="84">
        <f t="shared" si="4"/>
        <v>1661</v>
      </c>
      <c r="D164" s="3">
        <v>1661</v>
      </c>
    </row>
    <row r="165" spans="1:4" ht="13.5" customHeight="1" x14ac:dyDescent="0.2">
      <c r="A165" s="62" t="s">
        <v>264</v>
      </c>
      <c r="B165" s="92">
        <v>0</v>
      </c>
      <c r="C165" s="84">
        <f t="shared" si="4"/>
        <v>3772</v>
      </c>
      <c r="D165" s="3">
        <v>3772</v>
      </c>
    </row>
    <row r="166" spans="1:4" ht="13.5" customHeight="1" x14ac:dyDescent="0.2">
      <c r="A166" s="62" t="s">
        <v>575</v>
      </c>
      <c r="B166" s="92">
        <v>0</v>
      </c>
      <c r="C166" s="84">
        <f t="shared" si="4"/>
        <v>6128</v>
      </c>
      <c r="D166" s="3">
        <v>6128</v>
      </c>
    </row>
    <row r="167" spans="1:4" ht="13.5" customHeight="1" x14ac:dyDescent="0.2">
      <c r="A167" s="62" t="s">
        <v>576</v>
      </c>
      <c r="B167" s="92">
        <v>0</v>
      </c>
      <c r="C167" s="84">
        <f t="shared" si="4"/>
        <v>1661</v>
      </c>
      <c r="D167" s="3">
        <v>1661</v>
      </c>
    </row>
    <row r="168" spans="1:4" ht="13.5" customHeight="1" x14ac:dyDescent="0.2">
      <c r="A168" s="62" t="s">
        <v>265</v>
      </c>
      <c r="B168" s="92">
        <v>61236</v>
      </c>
      <c r="C168" s="84">
        <f t="shared" si="4"/>
        <v>2904</v>
      </c>
      <c r="D168" s="3">
        <v>64140</v>
      </c>
    </row>
    <row r="169" spans="1:4" ht="13.5" customHeight="1" x14ac:dyDescent="0.2">
      <c r="A169" s="62" t="s">
        <v>577</v>
      </c>
      <c r="B169" s="92">
        <v>0</v>
      </c>
      <c r="C169" s="84">
        <f t="shared" si="4"/>
        <v>1831</v>
      </c>
      <c r="D169" s="3">
        <v>1831</v>
      </c>
    </row>
    <row r="170" spans="1:4" ht="13.5" customHeight="1" x14ac:dyDescent="0.2">
      <c r="A170" s="66" t="s">
        <v>266</v>
      </c>
      <c r="B170" s="92">
        <v>0</v>
      </c>
      <c r="C170" s="84">
        <f t="shared" si="4"/>
        <v>38518</v>
      </c>
      <c r="D170" s="3">
        <v>38518</v>
      </c>
    </row>
    <row r="171" spans="1:4" ht="13.5" customHeight="1" x14ac:dyDescent="0.2">
      <c r="A171" s="66" t="s">
        <v>578</v>
      </c>
      <c r="B171" s="92">
        <v>0</v>
      </c>
      <c r="C171" s="84">
        <f t="shared" si="4"/>
        <v>13930</v>
      </c>
      <c r="D171" s="3">
        <v>13930</v>
      </c>
    </row>
    <row r="172" spans="1:4" ht="13.5" customHeight="1" x14ac:dyDescent="0.2">
      <c r="A172" s="66" t="s">
        <v>267</v>
      </c>
      <c r="B172" s="92">
        <v>0</v>
      </c>
      <c r="C172" s="84">
        <f t="shared" si="4"/>
        <v>57736</v>
      </c>
      <c r="D172" s="3">
        <v>57736</v>
      </c>
    </row>
    <row r="173" spans="1:4" ht="13.5" customHeight="1" x14ac:dyDescent="0.2">
      <c r="A173" s="66" t="s">
        <v>268</v>
      </c>
      <c r="B173" s="92">
        <v>151956</v>
      </c>
      <c r="C173" s="84">
        <f t="shared" si="4"/>
        <v>5803</v>
      </c>
      <c r="D173" s="3">
        <v>157759</v>
      </c>
    </row>
    <row r="174" spans="1:4" ht="13.5" customHeight="1" x14ac:dyDescent="0.2">
      <c r="A174" s="66" t="s">
        <v>269</v>
      </c>
      <c r="B174" s="92">
        <v>43092</v>
      </c>
      <c r="C174" s="84">
        <f t="shared" si="4"/>
        <v>31242</v>
      </c>
      <c r="D174" s="3">
        <v>74334</v>
      </c>
    </row>
    <row r="175" spans="1:4" ht="13.5" customHeight="1" x14ac:dyDescent="0.2">
      <c r="A175" s="66" t="s">
        <v>270</v>
      </c>
      <c r="B175" s="92">
        <v>90720</v>
      </c>
      <c r="C175" s="84">
        <f t="shared" si="4"/>
        <v>19557</v>
      </c>
      <c r="D175" s="3">
        <v>110277</v>
      </c>
    </row>
    <row r="176" spans="1:4" ht="13.5" customHeight="1" thickBot="1" x14ac:dyDescent="0.25">
      <c r="A176" s="68" t="s">
        <v>271</v>
      </c>
      <c r="B176" s="93">
        <v>0</v>
      </c>
      <c r="C176" s="94">
        <f t="shared" si="4"/>
        <v>43831</v>
      </c>
      <c r="D176" s="56">
        <v>43831</v>
      </c>
    </row>
    <row r="177" spans="1:4" ht="13.5" customHeight="1" thickBot="1" x14ac:dyDescent="0.25">
      <c r="A177" s="57" t="s">
        <v>272</v>
      </c>
      <c r="B177" s="95">
        <f>SUM(B93:B176)</f>
        <v>4154976</v>
      </c>
      <c r="C177" s="95">
        <f>SUM(C93:C176)</f>
        <v>6405253</v>
      </c>
      <c r="D177" s="58">
        <f>SUM(D93:D176)</f>
        <v>10560229</v>
      </c>
    </row>
    <row r="178" spans="1:4" ht="13.5" customHeight="1" x14ac:dyDescent="0.2">
      <c r="A178" s="59"/>
      <c r="B178" s="7"/>
      <c r="C178" s="7"/>
      <c r="D178" s="7"/>
    </row>
    <row r="179" spans="1:4" ht="13.5" customHeight="1" thickBot="1" x14ac:dyDescent="0.25">
      <c r="A179" s="30" t="s">
        <v>273</v>
      </c>
      <c r="B179" s="7"/>
      <c r="C179" s="7"/>
      <c r="D179" s="7"/>
    </row>
    <row r="180" spans="1:4" ht="45" customHeight="1" thickBot="1" x14ac:dyDescent="0.25">
      <c r="A180" s="4" t="s">
        <v>0</v>
      </c>
      <c r="B180" s="83" t="s">
        <v>546</v>
      </c>
      <c r="C180" s="83" t="s">
        <v>547</v>
      </c>
      <c r="D180" s="5" t="s">
        <v>548</v>
      </c>
    </row>
    <row r="181" spans="1:4" ht="13.5" customHeight="1" x14ac:dyDescent="0.2">
      <c r="A181" s="98" t="s">
        <v>274</v>
      </c>
      <c r="B181" s="89">
        <v>0</v>
      </c>
      <c r="C181" s="90">
        <f>D181-B181</f>
        <v>3383</v>
      </c>
      <c r="D181" s="91">
        <v>3383</v>
      </c>
    </row>
    <row r="182" spans="1:4" ht="13.5" customHeight="1" x14ac:dyDescent="0.2">
      <c r="A182" s="62" t="s">
        <v>275</v>
      </c>
      <c r="B182" s="92">
        <v>0</v>
      </c>
      <c r="C182" s="84">
        <f t="shared" ref="C182:C202" si="5">D182-B182</f>
        <v>1366</v>
      </c>
      <c r="D182" s="3">
        <v>1366</v>
      </c>
    </row>
    <row r="183" spans="1:4" ht="13.5" customHeight="1" x14ac:dyDescent="0.2">
      <c r="A183" s="67" t="s">
        <v>579</v>
      </c>
      <c r="B183" s="92">
        <v>0</v>
      </c>
      <c r="C183" s="84">
        <f t="shared" si="5"/>
        <v>1350</v>
      </c>
      <c r="D183" s="3">
        <v>1350</v>
      </c>
    </row>
    <row r="184" spans="1:4" ht="13.5" customHeight="1" x14ac:dyDescent="0.2">
      <c r="A184" s="62" t="s">
        <v>580</v>
      </c>
      <c r="B184" s="92">
        <v>0</v>
      </c>
      <c r="C184" s="84">
        <f t="shared" si="5"/>
        <v>1630</v>
      </c>
      <c r="D184" s="3">
        <v>1630</v>
      </c>
    </row>
    <row r="185" spans="1:4" ht="13.5" customHeight="1" x14ac:dyDescent="0.2">
      <c r="A185" s="62" t="s">
        <v>276</v>
      </c>
      <c r="B185" s="92">
        <v>0</v>
      </c>
      <c r="C185" s="84">
        <f t="shared" si="5"/>
        <v>2220</v>
      </c>
      <c r="D185" s="3">
        <v>2220</v>
      </c>
    </row>
    <row r="186" spans="1:4" ht="13.5" customHeight="1" x14ac:dyDescent="0.2">
      <c r="A186" s="62" t="s">
        <v>277</v>
      </c>
      <c r="B186" s="92">
        <v>56700</v>
      </c>
      <c r="C186" s="84">
        <f t="shared" si="5"/>
        <v>4483</v>
      </c>
      <c r="D186" s="3">
        <v>61183</v>
      </c>
    </row>
    <row r="187" spans="1:4" ht="13.5" customHeight="1" x14ac:dyDescent="0.2">
      <c r="A187" s="62" t="s">
        <v>581</v>
      </c>
      <c r="B187" s="92">
        <v>0</v>
      </c>
      <c r="C187" s="84">
        <f t="shared" si="5"/>
        <v>1629</v>
      </c>
      <c r="D187" s="3">
        <v>1629</v>
      </c>
    </row>
    <row r="188" spans="1:4" ht="13.5" customHeight="1" x14ac:dyDescent="0.2">
      <c r="A188" s="66" t="s">
        <v>278</v>
      </c>
      <c r="B188" s="92">
        <v>0</v>
      </c>
      <c r="C188" s="84">
        <f t="shared" si="5"/>
        <v>4607</v>
      </c>
      <c r="D188" s="3">
        <v>4607</v>
      </c>
    </row>
    <row r="189" spans="1:4" ht="13.5" customHeight="1" x14ac:dyDescent="0.2">
      <c r="A189" s="66" t="s">
        <v>279</v>
      </c>
      <c r="B189" s="92">
        <v>70308</v>
      </c>
      <c r="C189" s="84">
        <f t="shared" si="5"/>
        <v>26765</v>
      </c>
      <c r="D189" s="3">
        <v>97073</v>
      </c>
    </row>
    <row r="190" spans="1:4" ht="13.5" customHeight="1" x14ac:dyDescent="0.2">
      <c r="A190" s="66" t="s">
        <v>280</v>
      </c>
      <c r="B190" s="92">
        <v>65772</v>
      </c>
      <c r="C190" s="84">
        <f t="shared" si="5"/>
        <v>129477</v>
      </c>
      <c r="D190" s="3">
        <v>195249</v>
      </c>
    </row>
    <row r="191" spans="1:4" ht="13.5" customHeight="1" x14ac:dyDescent="0.2">
      <c r="A191" s="66" t="s">
        <v>582</v>
      </c>
      <c r="B191" s="92">
        <v>0</v>
      </c>
      <c r="C191" s="84">
        <f t="shared" si="5"/>
        <v>9028</v>
      </c>
      <c r="D191" s="3">
        <v>9028</v>
      </c>
    </row>
    <row r="192" spans="1:4" ht="13.5" customHeight="1" x14ac:dyDescent="0.2">
      <c r="A192" s="66" t="s">
        <v>281</v>
      </c>
      <c r="B192" s="92">
        <v>0</v>
      </c>
      <c r="C192" s="84">
        <f t="shared" si="5"/>
        <v>1972</v>
      </c>
      <c r="D192" s="3">
        <v>1972</v>
      </c>
    </row>
    <row r="193" spans="1:4" ht="13.5" customHeight="1" x14ac:dyDescent="0.2">
      <c r="A193" s="66" t="s">
        <v>282</v>
      </c>
      <c r="B193" s="92">
        <v>0</v>
      </c>
      <c r="C193" s="84">
        <f t="shared" si="5"/>
        <v>12053</v>
      </c>
      <c r="D193" s="3">
        <v>12053</v>
      </c>
    </row>
    <row r="194" spans="1:4" ht="13.5" customHeight="1" x14ac:dyDescent="0.2">
      <c r="A194" s="66" t="s">
        <v>283</v>
      </c>
      <c r="B194" s="92">
        <v>49896</v>
      </c>
      <c r="C194" s="84">
        <f t="shared" si="5"/>
        <v>422405</v>
      </c>
      <c r="D194" s="3">
        <v>472301</v>
      </c>
    </row>
    <row r="195" spans="1:4" ht="13.5" customHeight="1" x14ac:dyDescent="0.2">
      <c r="A195" s="66" t="s">
        <v>284</v>
      </c>
      <c r="B195" s="92">
        <v>129276</v>
      </c>
      <c r="C195" s="84">
        <f t="shared" si="5"/>
        <v>46169</v>
      </c>
      <c r="D195" s="3">
        <v>175445</v>
      </c>
    </row>
    <row r="196" spans="1:4" ht="13.5" customHeight="1" x14ac:dyDescent="0.2">
      <c r="A196" s="66" t="s">
        <v>285</v>
      </c>
      <c r="B196" s="92">
        <v>0</v>
      </c>
      <c r="C196" s="84">
        <f t="shared" si="5"/>
        <v>11325</v>
      </c>
      <c r="D196" s="3">
        <v>11325</v>
      </c>
    </row>
    <row r="197" spans="1:4" ht="13.5" customHeight="1" x14ac:dyDescent="0.2">
      <c r="A197" s="66" t="s">
        <v>286</v>
      </c>
      <c r="B197" s="92">
        <v>0</v>
      </c>
      <c r="C197" s="84">
        <f t="shared" si="5"/>
        <v>11001</v>
      </c>
      <c r="D197" s="3">
        <v>11001</v>
      </c>
    </row>
    <row r="198" spans="1:4" ht="13.5" customHeight="1" x14ac:dyDescent="0.2">
      <c r="A198" s="66" t="s">
        <v>583</v>
      </c>
      <c r="B198" s="92">
        <v>0</v>
      </c>
      <c r="C198" s="84">
        <f t="shared" si="5"/>
        <v>20959</v>
      </c>
      <c r="D198" s="3">
        <v>20959</v>
      </c>
    </row>
    <row r="199" spans="1:4" ht="13.5" customHeight="1" x14ac:dyDescent="0.2">
      <c r="A199" s="66" t="s">
        <v>584</v>
      </c>
      <c r="B199" s="92">
        <v>0</v>
      </c>
      <c r="C199" s="84">
        <f t="shared" si="5"/>
        <v>10579</v>
      </c>
      <c r="D199" s="3">
        <v>10579</v>
      </c>
    </row>
    <row r="200" spans="1:4" ht="13.5" customHeight="1" x14ac:dyDescent="0.2">
      <c r="A200" s="66" t="s">
        <v>287</v>
      </c>
      <c r="B200" s="92">
        <v>0</v>
      </c>
      <c r="C200" s="84">
        <f t="shared" si="5"/>
        <v>3724</v>
      </c>
      <c r="D200" s="3">
        <v>3724</v>
      </c>
    </row>
    <row r="201" spans="1:4" ht="13.5" customHeight="1" x14ac:dyDescent="0.2">
      <c r="A201" s="66" t="s">
        <v>288</v>
      </c>
      <c r="B201" s="92">
        <v>0</v>
      </c>
      <c r="C201" s="84">
        <f t="shared" si="5"/>
        <v>4762</v>
      </c>
      <c r="D201" s="3">
        <v>4762</v>
      </c>
    </row>
    <row r="202" spans="1:4" ht="13.5" customHeight="1" thickBot="1" x14ac:dyDescent="0.25">
      <c r="A202" s="68" t="s">
        <v>289</v>
      </c>
      <c r="B202" s="93">
        <v>0</v>
      </c>
      <c r="C202" s="94">
        <f t="shared" si="5"/>
        <v>1753</v>
      </c>
      <c r="D202" s="56">
        <v>1753</v>
      </c>
    </row>
    <row r="203" spans="1:4" ht="13.5" customHeight="1" thickBot="1" x14ac:dyDescent="0.25">
      <c r="A203" s="57" t="s">
        <v>290</v>
      </c>
      <c r="B203" s="95">
        <f>SUM(B181:B202)</f>
        <v>371952</v>
      </c>
      <c r="C203" s="95">
        <f>SUM(C181:C202)</f>
        <v>732640</v>
      </c>
      <c r="D203" s="58">
        <f>SUM(D181:D202)</f>
        <v>1104592</v>
      </c>
    </row>
    <row r="204" spans="1:4" ht="13.5" customHeight="1" x14ac:dyDescent="0.2">
      <c r="A204" s="59"/>
      <c r="B204" s="7"/>
      <c r="C204" s="7"/>
      <c r="D204" s="7"/>
    </row>
    <row r="205" spans="1:4" ht="13.5" customHeight="1" thickBot="1" x14ac:dyDescent="0.25">
      <c r="A205" s="30" t="s">
        <v>291</v>
      </c>
      <c r="B205" s="7"/>
      <c r="C205" s="7"/>
      <c r="D205" s="7"/>
    </row>
    <row r="206" spans="1:4" ht="45" customHeight="1" thickBot="1" x14ac:dyDescent="0.25">
      <c r="A206" s="4" t="s">
        <v>0</v>
      </c>
      <c r="B206" s="83" t="s">
        <v>546</v>
      </c>
      <c r="C206" s="83" t="s">
        <v>547</v>
      </c>
      <c r="D206" s="5" t="s">
        <v>548</v>
      </c>
    </row>
    <row r="207" spans="1:4" ht="13.5" customHeight="1" x14ac:dyDescent="0.2">
      <c r="A207" s="100" t="s">
        <v>292</v>
      </c>
      <c r="B207" s="89">
        <v>0</v>
      </c>
      <c r="C207" s="90">
        <f>D207-B207</f>
        <v>4204</v>
      </c>
      <c r="D207" s="91">
        <v>4204</v>
      </c>
    </row>
    <row r="208" spans="1:4" ht="13.5" customHeight="1" x14ac:dyDescent="0.2">
      <c r="A208" s="69" t="s">
        <v>293</v>
      </c>
      <c r="B208" s="92">
        <v>0</v>
      </c>
      <c r="C208" s="84">
        <f t="shared" ref="C208:C222" si="6">D208-B208</f>
        <v>45217</v>
      </c>
      <c r="D208" s="3">
        <v>45217</v>
      </c>
    </row>
    <row r="209" spans="1:4" ht="13.5" customHeight="1" x14ac:dyDescent="0.2">
      <c r="A209" s="67" t="s">
        <v>294</v>
      </c>
      <c r="B209" s="92">
        <v>74844</v>
      </c>
      <c r="C209" s="84">
        <f t="shared" si="6"/>
        <v>50554</v>
      </c>
      <c r="D209" s="3">
        <v>125398</v>
      </c>
    </row>
    <row r="210" spans="1:4" ht="13.5" customHeight="1" x14ac:dyDescent="0.2">
      <c r="A210" s="62" t="s">
        <v>295</v>
      </c>
      <c r="B210" s="92">
        <v>0</v>
      </c>
      <c r="C210" s="84">
        <f t="shared" si="6"/>
        <v>357</v>
      </c>
      <c r="D210" s="3">
        <v>357</v>
      </c>
    </row>
    <row r="211" spans="1:4" ht="13.5" customHeight="1" x14ac:dyDescent="0.2">
      <c r="A211" s="62" t="s">
        <v>585</v>
      </c>
      <c r="B211" s="92">
        <v>0</v>
      </c>
      <c r="C211" s="84">
        <f t="shared" si="6"/>
        <v>2405</v>
      </c>
      <c r="D211" s="3">
        <v>2405</v>
      </c>
    </row>
    <row r="212" spans="1:4" ht="13.5" customHeight="1" x14ac:dyDescent="0.2">
      <c r="A212" s="66" t="s">
        <v>296</v>
      </c>
      <c r="B212" s="92">
        <v>0</v>
      </c>
      <c r="C212" s="84">
        <f t="shared" si="6"/>
        <v>2545</v>
      </c>
      <c r="D212" s="3">
        <v>2545</v>
      </c>
    </row>
    <row r="213" spans="1:4" ht="13.5" customHeight="1" x14ac:dyDescent="0.2">
      <c r="A213" s="66" t="s">
        <v>586</v>
      </c>
      <c r="B213" s="92">
        <v>0</v>
      </c>
      <c r="C213" s="84">
        <f t="shared" si="6"/>
        <v>25815</v>
      </c>
      <c r="D213" s="3">
        <v>25815</v>
      </c>
    </row>
    <row r="214" spans="1:4" ht="13.5" customHeight="1" x14ac:dyDescent="0.2">
      <c r="A214" s="66" t="s">
        <v>297</v>
      </c>
      <c r="B214" s="92">
        <v>65772</v>
      </c>
      <c r="C214" s="84">
        <f t="shared" si="6"/>
        <v>36855</v>
      </c>
      <c r="D214" s="3">
        <v>102627</v>
      </c>
    </row>
    <row r="215" spans="1:4" ht="13.5" customHeight="1" x14ac:dyDescent="0.2">
      <c r="A215" s="66" t="s">
        <v>587</v>
      </c>
      <c r="B215" s="92">
        <v>0</v>
      </c>
      <c r="C215" s="84">
        <f t="shared" si="6"/>
        <v>3553</v>
      </c>
      <c r="D215" s="3">
        <v>3553</v>
      </c>
    </row>
    <row r="216" spans="1:4" ht="13.5" customHeight="1" x14ac:dyDescent="0.2">
      <c r="A216" s="66" t="s">
        <v>298</v>
      </c>
      <c r="B216" s="92">
        <v>65772</v>
      </c>
      <c r="C216" s="84">
        <f t="shared" si="6"/>
        <v>45154</v>
      </c>
      <c r="D216" s="3">
        <v>110926</v>
      </c>
    </row>
    <row r="217" spans="1:4" ht="13.5" customHeight="1" x14ac:dyDescent="0.2">
      <c r="A217" s="66" t="s">
        <v>588</v>
      </c>
      <c r="B217" s="92">
        <v>0</v>
      </c>
      <c r="C217" s="84">
        <f t="shared" si="6"/>
        <v>4035</v>
      </c>
      <c r="D217" s="3">
        <v>4035</v>
      </c>
    </row>
    <row r="218" spans="1:4" ht="13.5" customHeight="1" x14ac:dyDescent="0.2">
      <c r="A218" s="67" t="s">
        <v>299</v>
      </c>
      <c r="B218" s="92">
        <v>0</v>
      </c>
      <c r="C218" s="84">
        <f t="shared" si="6"/>
        <v>9075</v>
      </c>
      <c r="D218" s="3">
        <v>9075</v>
      </c>
    </row>
    <row r="219" spans="1:4" ht="13.5" customHeight="1" x14ac:dyDescent="0.2">
      <c r="A219" s="67" t="s">
        <v>300</v>
      </c>
      <c r="B219" s="92">
        <v>299376</v>
      </c>
      <c r="C219" s="84">
        <f t="shared" si="6"/>
        <v>140239</v>
      </c>
      <c r="D219" s="3">
        <v>439615</v>
      </c>
    </row>
    <row r="220" spans="1:4" ht="13.5" customHeight="1" x14ac:dyDescent="0.2">
      <c r="A220" s="67" t="s">
        <v>301</v>
      </c>
      <c r="B220" s="92">
        <v>0</v>
      </c>
      <c r="C220" s="84">
        <f t="shared" si="6"/>
        <v>21226</v>
      </c>
      <c r="D220" s="3">
        <v>21226</v>
      </c>
    </row>
    <row r="221" spans="1:4" ht="13.5" customHeight="1" x14ac:dyDescent="0.2">
      <c r="A221" s="67" t="s">
        <v>302</v>
      </c>
      <c r="B221" s="92">
        <v>158760</v>
      </c>
      <c r="C221" s="84">
        <f t="shared" si="6"/>
        <v>153374</v>
      </c>
      <c r="D221" s="3">
        <v>312134</v>
      </c>
    </row>
    <row r="222" spans="1:4" ht="13.5" customHeight="1" thickBot="1" x14ac:dyDescent="0.25">
      <c r="A222" s="68" t="s">
        <v>303</v>
      </c>
      <c r="B222" s="93">
        <v>0</v>
      </c>
      <c r="C222" s="94">
        <f t="shared" si="6"/>
        <v>83675</v>
      </c>
      <c r="D222" s="56">
        <v>83675</v>
      </c>
    </row>
    <row r="223" spans="1:4" ht="13.5" customHeight="1" thickBot="1" x14ac:dyDescent="0.25">
      <c r="A223" s="57" t="s">
        <v>304</v>
      </c>
      <c r="B223" s="95">
        <f>SUM(B207:B222)</f>
        <v>664524</v>
      </c>
      <c r="C223" s="95">
        <f>SUM(C207:C222)</f>
        <v>628283</v>
      </c>
      <c r="D223" s="58">
        <f>SUM(D207:D222)</f>
        <v>1292807</v>
      </c>
    </row>
    <row r="224" spans="1:4" ht="13.5" customHeight="1" thickBot="1" x14ac:dyDescent="0.25">
      <c r="A224" s="59"/>
      <c r="B224" s="7"/>
      <c r="C224" s="7"/>
      <c r="D224" s="7"/>
    </row>
    <row r="225" spans="1:4" ht="13.5" customHeight="1" thickBot="1" x14ac:dyDescent="0.25">
      <c r="A225" s="60" t="s">
        <v>88</v>
      </c>
      <c r="B225" s="96">
        <f>B89+B177+B203+B223</f>
        <v>5547528</v>
      </c>
      <c r="C225" s="96">
        <f>C89+C177+C203+C223</f>
        <v>8172170</v>
      </c>
      <c r="D225" s="61">
        <f>D89+D177+D203+D223</f>
        <v>13719698</v>
      </c>
    </row>
    <row r="226" spans="1:4" ht="13.5" customHeight="1" x14ac:dyDescent="0.2">
      <c r="A226" s="59"/>
      <c r="B226" s="7"/>
      <c r="C226" s="7"/>
      <c r="D226" s="7"/>
    </row>
    <row r="227" spans="1:4" ht="13.5" customHeight="1" x14ac:dyDescent="0.2">
      <c r="A227" s="30" t="s">
        <v>89</v>
      </c>
      <c r="B227" s="7"/>
      <c r="C227" s="7"/>
      <c r="D227" s="7"/>
    </row>
    <row r="228" spans="1:4" ht="13.5" customHeight="1" x14ac:dyDescent="0.2">
      <c r="A228" s="59"/>
      <c r="B228" s="7"/>
      <c r="C228" s="7"/>
      <c r="D228" s="7"/>
    </row>
    <row r="229" spans="1:4" ht="13.5" customHeight="1" thickBot="1" x14ac:dyDescent="0.25">
      <c r="A229" s="30" t="s">
        <v>305</v>
      </c>
      <c r="B229" s="7"/>
      <c r="C229" s="7"/>
      <c r="D229" s="7"/>
    </row>
    <row r="230" spans="1:4" ht="45" customHeight="1" thickBot="1" x14ac:dyDescent="0.25">
      <c r="A230" s="4" t="s">
        <v>0</v>
      </c>
      <c r="B230" s="83" t="s">
        <v>546</v>
      </c>
      <c r="C230" s="83" t="s">
        <v>547</v>
      </c>
      <c r="D230" s="5" t="s">
        <v>548</v>
      </c>
    </row>
    <row r="231" spans="1:4" ht="13.5" customHeight="1" x14ac:dyDescent="0.2">
      <c r="A231" s="97" t="s">
        <v>306</v>
      </c>
      <c r="B231" s="89">
        <v>0</v>
      </c>
      <c r="C231" s="90">
        <f>D231-B231</f>
        <v>3397</v>
      </c>
      <c r="D231" s="91">
        <v>3397</v>
      </c>
    </row>
    <row r="232" spans="1:4" ht="13.5" customHeight="1" x14ac:dyDescent="0.2">
      <c r="A232" s="62" t="s">
        <v>307</v>
      </c>
      <c r="B232" s="92">
        <v>0</v>
      </c>
      <c r="C232" s="84">
        <f t="shared" ref="C232:C241" si="7">D232-B232</f>
        <v>5678</v>
      </c>
      <c r="D232" s="3">
        <v>5678</v>
      </c>
    </row>
    <row r="233" spans="1:4" ht="13.5" customHeight="1" x14ac:dyDescent="0.2">
      <c r="A233" s="62" t="s">
        <v>308</v>
      </c>
      <c r="B233" s="92">
        <v>0</v>
      </c>
      <c r="C233" s="84">
        <f t="shared" si="7"/>
        <v>4127</v>
      </c>
      <c r="D233" s="3">
        <v>4127</v>
      </c>
    </row>
    <row r="234" spans="1:4" ht="13.5" customHeight="1" x14ac:dyDescent="0.2">
      <c r="A234" s="62" t="s">
        <v>309</v>
      </c>
      <c r="B234" s="92">
        <v>0</v>
      </c>
      <c r="C234" s="84">
        <f t="shared" si="7"/>
        <v>3274</v>
      </c>
      <c r="D234" s="3">
        <v>3274</v>
      </c>
    </row>
    <row r="235" spans="1:4" ht="13.5" customHeight="1" x14ac:dyDescent="0.2">
      <c r="A235" s="62" t="s">
        <v>310</v>
      </c>
      <c r="B235" s="92">
        <v>172368</v>
      </c>
      <c r="C235" s="84">
        <f t="shared" si="7"/>
        <v>46025</v>
      </c>
      <c r="D235" s="3">
        <v>218393</v>
      </c>
    </row>
    <row r="236" spans="1:4" ht="13.5" customHeight="1" x14ac:dyDescent="0.2">
      <c r="A236" s="62" t="s">
        <v>589</v>
      </c>
      <c r="B236" s="92">
        <v>0</v>
      </c>
      <c r="C236" s="84">
        <f t="shared" si="7"/>
        <v>6795</v>
      </c>
      <c r="D236" s="3">
        <v>6795</v>
      </c>
    </row>
    <row r="237" spans="1:4" ht="13.5" customHeight="1" x14ac:dyDescent="0.2">
      <c r="A237" s="62" t="s">
        <v>311</v>
      </c>
      <c r="B237" s="92">
        <v>8754</v>
      </c>
      <c r="C237" s="84">
        <f t="shared" si="7"/>
        <v>25767</v>
      </c>
      <c r="D237" s="3">
        <v>34521</v>
      </c>
    </row>
    <row r="238" spans="1:4" ht="13.5" customHeight="1" x14ac:dyDescent="0.2">
      <c r="A238" s="62" t="s">
        <v>312</v>
      </c>
      <c r="B238" s="92">
        <v>65772</v>
      </c>
      <c r="C238" s="84">
        <f t="shared" si="7"/>
        <v>28329</v>
      </c>
      <c r="D238" s="3">
        <v>94101</v>
      </c>
    </row>
    <row r="239" spans="1:4" ht="13.5" customHeight="1" x14ac:dyDescent="0.2">
      <c r="A239" s="62" t="s">
        <v>590</v>
      </c>
      <c r="B239" s="92">
        <v>0</v>
      </c>
      <c r="C239" s="84">
        <f t="shared" si="7"/>
        <v>2546</v>
      </c>
      <c r="D239" s="3">
        <v>2546</v>
      </c>
    </row>
    <row r="240" spans="1:4" ht="13.5" customHeight="1" x14ac:dyDescent="0.2">
      <c r="A240" s="62" t="s">
        <v>591</v>
      </c>
      <c r="B240" s="92">
        <v>0</v>
      </c>
      <c r="C240" s="84">
        <f t="shared" si="7"/>
        <v>2685</v>
      </c>
      <c r="D240" s="3">
        <v>2685</v>
      </c>
    </row>
    <row r="241" spans="1:4" ht="13.5" customHeight="1" thickBot="1" x14ac:dyDescent="0.25">
      <c r="A241" s="62" t="s">
        <v>592</v>
      </c>
      <c r="B241" s="92">
        <v>0</v>
      </c>
      <c r="C241" s="84">
        <f t="shared" si="7"/>
        <v>962</v>
      </c>
      <c r="D241" s="3">
        <v>962</v>
      </c>
    </row>
    <row r="242" spans="1:4" ht="13.5" customHeight="1" thickBot="1" x14ac:dyDescent="0.25">
      <c r="A242" s="57" t="s">
        <v>313</v>
      </c>
      <c r="B242" s="95">
        <f>SUM(B231:B241)</f>
        <v>246894</v>
      </c>
      <c r="C242" s="95">
        <f>SUM(C231:C241)</f>
        <v>129585</v>
      </c>
      <c r="D242" s="58">
        <f>SUM(D231:D241)</f>
        <v>376479</v>
      </c>
    </row>
    <row r="243" spans="1:4" ht="13.5" customHeight="1" x14ac:dyDescent="0.2">
      <c r="A243" s="59"/>
      <c r="B243" s="7"/>
      <c r="C243" s="7"/>
      <c r="D243" s="7"/>
    </row>
    <row r="244" spans="1:4" ht="13.5" customHeight="1" thickBot="1" x14ac:dyDescent="0.25">
      <c r="A244" s="30" t="s">
        <v>314</v>
      </c>
      <c r="B244" s="7"/>
      <c r="C244" s="7"/>
      <c r="D244" s="7"/>
    </row>
    <row r="245" spans="1:4" ht="45" customHeight="1" thickBot="1" x14ac:dyDescent="0.25">
      <c r="A245" s="4" t="s">
        <v>0</v>
      </c>
      <c r="B245" s="83" t="s">
        <v>546</v>
      </c>
      <c r="C245" s="83" t="s">
        <v>547</v>
      </c>
      <c r="D245" s="5" t="s">
        <v>548</v>
      </c>
    </row>
    <row r="246" spans="1:4" ht="13.5" customHeight="1" x14ac:dyDescent="0.2">
      <c r="A246" s="101" t="s">
        <v>315</v>
      </c>
      <c r="B246" s="89">
        <v>0</v>
      </c>
      <c r="C246" s="90">
        <f>D246-B246</f>
        <v>13466</v>
      </c>
      <c r="D246" s="91">
        <v>13466</v>
      </c>
    </row>
    <row r="247" spans="1:4" ht="13.5" customHeight="1" x14ac:dyDescent="0.2">
      <c r="A247" s="70" t="s">
        <v>593</v>
      </c>
      <c r="B247" s="92">
        <v>0</v>
      </c>
      <c r="C247" s="84">
        <f t="shared" ref="C247:C308" si="8">D247-B247</f>
        <v>1537</v>
      </c>
      <c r="D247" s="3">
        <v>1537</v>
      </c>
    </row>
    <row r="248" spans="1:4" ht="13.5" customHeight="1" x14ac:dyDescent="0.2">
      <c r="A248" s="70" t="s">
        <v>316</v>
      </c>
      <c r="B248" s="92">
        <v>0</v>
      </c>
      <c r="C248" s="84">
        <f t="shared" si="8"/>
        <v>1163</v>
      </c>
      <c r="D248" s="3">
        <v>1163</v>
      </c>
    </row>
    <row r="249" spans="1:4" ht="13.5" customHeight="1" x14ac:dyDescent="0.2">
      <c r="A249" s="70" t="s">
        <v>317</v>
      </c>
      <c r="B249" s="92">
        <v>0</v>
      </c>
      <c r="C249" s="84">
        <f t="shared" si="8"/>
        <v>3243</v>
      </c>
      <c r="D249" s="3">
        <v>3243</v>
      </c>
    </row>
    <row r="250" spans="1:4" ht="13.5" customHeight="1" x14ac:dyDescent="0.2">
      <c r="A250" s="70" t="s">
        <v>318</v>
      </c>
      <c r="B250" s="92">
        <v>0</v>
      </c>
      <c r="C250" s="84">
        <f t="shared" si="8"/>
        <v>13108</v>
      </c>
      <c r="D250" s="3">
        <v>13108</v>
      </c>
    </row>
    <row r="251" spans="1:4" ht="13.5" customHeight="1" x14ac:dyDescent="0.2">
      <c r="A251" s="70" t="s">
        <v>594</v>
      </c>
      <c r="B251" s="92">
        <v>0</v>
      </c>
      <c r="C251" s="84">
        <f t="shared" si="8"/>
        <v>1738</v>
      </c>
      <c r="D251" s="3">
        <v>1738</v>
      </c>
    </row>
    <row r="252" spans="1:4" ht="13.5" customHeight="1" x14ac:dyDescent="0.2">
      <c r="A252" s="70" t="s">
        <v>319</v>
      </c>
      <c r="B252" s="92">
        <v>0</v>
      </c>
      <c r="C252" s="84">
        <f t="shared" si="8"/>
        <v>6609</v>
      </c>
      <c r="D252" s="3">
        <v>6609</v>
      </c>
    </row>
    <row r="253" spans="1:4" ht="13.5" customHeight="1" x14ac:dyDescent="0.2">
      <c r="A253" s="70" t="s">
        <v>595</v>
      </c>
      <c r="B253" s="92">
        <v>0</v>
      </c>
      <c r="C253" s="84">
        <f t="shared" si="8"/>
        <v>1722</v>
      </c>
      <c r="D253" s="3">
        <v>1722</v>
      </c>
    </row>
    <row r="254" spans="1:4" ht="13.5" customHeight="1" x14ac:dyDescent="0.2">
      <c r="A254" s="70" t="s">
        <v>320</v>
      </c>
      <c r="B254" s="92">
        <v>86184</v>
      </c>
      <c r="C254" s="84">
        <f t="shared" si="8"/>
        <v>53362</v>
      </c>
      <c r="D254" s="3">
        <v>139546</v>
      </c>
    </row>
    <row r="255" spans="1:4" ht="13.5" customHeight="1" x14ac:dyDescent="0.2">
      <c r="A255" s="62" t="s">
        <v>321</v>
      </c>
      <c r="B255" s="92">
        <v>0</v>
      </c>
      <c r="C255" s="84">
        <f t="shared" si="8"/>
        <v>4328</v>
      </c>
      <c r="D255" s="3">
        <v>4328</v>
      </c>
    </row>
    <row r="256" spans="1:4" ht="13.5" customHeight="1" x14ac:dyDescent="0.2">
      <c r="A256" s="62" t="s">
        <v>564</v>
      </c>
      <c r="B256" s="92">
        <v>0</v>
      </c>
      <c r="C256" s="84">
        <f t="shared" si="8"/>
        <v>2608</v>
      </c>
      <c r="D256" s="3">
        <v>2608</v>
      </c>
    </row>
    <row r="257" spans="1:4" ht="13.5" customHeight="1" x14ac:dyDescent="0.2">
      <c r="A257" s="62" t="s">
        <v>323</v>
      </c>
      <c r="B257" s="92">
        <v>43092</v>
      </c>
      <c r="C257" s="84">
        <f t="shared" si="8"/>
        <v>27197</v>
      </c>
      <c r="D257" s="3">
        <v>70289</v>
      </c>
    </row>
    <row r="258" spans="1:4" ht="13.5" customHeight="1" x14ac:dyDescent="0.2">
      <c r="A258" s="62" t="s">
        <v>596</v>
      </c>
      <c r="B258" s="92">
        <v>0</v>
      </c>
      <c r="C258" s="84">
        <f t="shared" si="8"/>
        <v>3118</v>
      </c>
      <c r="D258" s="3">
        <v>3118</v>
      </c>
    </row>
    <row r="259" spans="1:4" ht="13.5" customHeight="1" x14ac:dyDescent="0.2">
      <c r="A259" s="70" t="s">
        <v>597</v>
      </c>
      <c r="B259" s="92">
        <v>0</v>
      </c>
      <c r="C259" s="84">
        <f t="shared" si="8"/>
        <v>2327</v>
      </c>
      <c r="D259" s="3">
        <v>2327</v>
      </c>
    </row>
    <row r="260" spans="1:4" ht="13.5" customHeight="1" x14ac:dyDescent="0.2">
      <c r="A260" s="70" t="s">
        <v>598</v>
      </c>
      <c r="B260" s="92">
        <v>0</v>
      </c>
      <c r="C260" s="84">
        <f t="shared" si="8"/>
        <v>1196</v>
      </c>
      <c r="D260" s="3">
        <v>1196</v>
      </c>
    </row>
    <row r="261" spans="1:4" ht="13.5" customHeight="1" x14ac:dyDescent="0.2">
      <c r="A261" s="70" t="s">
        <v>599</v>
      </c>
      <c r="B261" s="92">
        <v>0</v>
      </c>
      <c r="C261" s="84">
        <f t="shared" si="8"/>
        <v>4717</v>
      </c>
      <c r="D261" s="3">
        <v>4717</v>
      </c>
    </row>
    <row r="262" spans="1:4" ht="13.5" customHeight="1" x14ac:dyDescent="0.2">
      <c r="A262" s="62" t="s">
        <v>324</v>
      </c>
      <c r="B262" s="92">
        <v>0</v>
      </c>
      <c r="C262" s="84">
        <f t="shared" si="8"/>
        <v>1396</v>
      </c>
      <c r="D262" s="3">
        <v>1396</v>
      </c>
    </row>
    <row r="263" spans="1:4" ht="13.5" customHeight="1" x14ac:dyDescent="0.2">
      <c r="A263" s="62" t="s">
        <v>600</v>
      </c>
      <c r="B263" s="92">
        <v>0</v>
      </c>
      <c r="C263" s="84">
        <f t="shared" si="8"/>
        <v>1784</v>
      </c>
      <c r="D263" s="3">
        <v>1784</v>
      </c>
    </row>
    <row r="264" spans="1:4" ht="13.5" customHeight="1" x14ac:dyDescent="0.2">
      <c r="A264" s="70" t="s">
        <v>601</v>
      </c>
      <c r="B264" s="92">
        <v>0</v>
      </c>
      <c r="C264" s="84">
        <f t="shared" si="8"/>
        <v>1614</v>
      </c>
      <c r="D264" s="3">
        <v>1614</v>
      </c>
    </row>
    <row r="265" spans="1:4" ht="13.5" customHeight="1" x14ac:dyDescent="0.2">
      <c r="A265" s="62" t="s">
        <v>325</v>
      </c>
      <c r="B265" s="92">
        <v>0</v>
      </c>
      <c r="C265" s="84">
        <f t="shared" si="8"/>
        <v>10658</v>
      </c>
      <c r="D265" s="3">
        <v>10658</v>
      </c>
    </row>
    <row r="266" spans="1:4" ht="13.5" customHeight="1" x14ac:dyDescent="0.2">
      <c r="A266" s="62" t="s">
        <v>326</v>
      </c>
      <c r="B266" s="92">
        <v>0</v>
      </c>
      <c r="C266" s="84">
        <f t="shared" si="8"/>
        <v>24572</v>
      </c>
      <c r="D266" s="3">
        <v>24572</v>
      </c>
    </row>
    <row r="267" spans="1:4" ht="13.5" customHeight="1" x14ac:dyDescent="0.2">
      <c r="A267" s="62" t="s">
        <v>327</v>
      </c>
      <c r="B267" s="92">
        <v>0</v>
      </c>
      <c r="C267" s="84">
        <f t="shared" si="8"/>
        <v>6423</v>
      </c>
      <c r="D267" s="3">
        <v>6423</v>
      </c>
    </row>
    <row r="268" spans="1:4" ht="13.5" customHeight="1" x14ac:dyDescent="0.2">
      <c r="A268" s="62" t="s">
        <v>329</v>
      </c>
      <c r="B268" s="92">
        <v>0</v>
      </c>
      <c r="C268" s="84">
        <f t="shared" si="8"/>
        <v>357</v>
      </c>
      <c r="D268" s="3">
        <v>357</v>
      </c>
    </row>
    <row r="269" spans="1:4" ht="13.5" customHeight="1" x14ac:dyDescent="0.2">
      <c r="A269" s="62" t="s">
        <v>330</v>
      </c>
      <c r="B269" s="92">
        <v>0</v>
      </c>
      <c r="C269" s="84">
        <f t="shared" si="8"/>
        <v>125</v>
      </c>
      <c r="D269" s="3">
        <v>125</v>
      </c>
    </row>
    <row r="270" spans="1:4" ht="13.5" customHeight="1" x14ac:dyDescent="0.2">
      <c r="A270" s="62" t="s">
        <v>602</v>
      </c>
      <c r="B270" s="92">
        <v>0</v>
      </c>
      <c r="C270" s="84">
        <f t="shared" si="8"/>
        <v>2483</v>
      </c>
      <c r="D270" s="3">
        <v>2483</v>
      </c>
    </row>
    <row r="271" spans="1:4" ht="13.5" customHeight="1" x14ac:dyDescent="0.2">
      <c r="A271" s="62" t="s">
        <v>603</v>
      </c>
      <c r="B271" s="92">
        <v>0</v>
      </c>
      <c r="C271" s="84">
        <f t="shared" si="8"/>
        <v>1072</v>
      </c>
      <c r="D271" s="3">
        <v>1072</v>
      </c>
    </row>
    <row r="272" spans="1:4" ht="13.5" customHeight="1" x14ac:dyDescent="0.2">
      <c r="A272" s="62" t="s">
        <v>331</v>
      </c>
      <c r="B272" s="92">
        <v>95256</v>
      </c>
      <c r="C272" s="84">
        <f t="shared" si="8"/>
        <v>93571</v>
      </c>
      <c r="D272" s="3">
        <v>188827</v>
      </c>
    </row>
    <row r="273" spans="1:4" ht="13.5" customHeight="1" x14ac:dyDescent="0.2">
      <c r="A273" s="62" t="s">
        <v>604</v>
      </c>
      <c r="B273" s="92">
        <v>0</v>
      </c>
      <c r="C273" s="84">
        <f t="shared" si="8"/>
        <v>3568</v>
      </c>
      <c r="D273" s="3">
        <v>3568</v>
      </c>
    </row>
    <row r="274" spans="1:4" ht="13.5" customHeight="1" x14ac:dyDescent="0.2">
      <c r="A274" s="62" t="s">
        <v>605</v>
      </c>
      <c r="B274" s="92">
        <v>0</v>
      </c>
      <c r="C274" s="84">
        <f t="shared" si="8"/>
        <v>8206</v>
      </c>
      <c r="D274" s="3">
        <v>8206</v>
      </c>
    </row>
    <row r="275" spans="1:4" ht="13.5" customHeight="1" x14ac:dyDescent="0.2">
      <c r="A275" s="62" t="s">
        <v>332</v>
      </c>
      <c r="B275" s="92">
        <v>0</v>
      </c>
      <c r="C275" s="84">
        <f t="shared" si="8"/>
        <v>13822</v>
      </c>
      <c r="D275" s="3">
        <v>13822</v>
      </c>
    </row>
    <row r="276" spans="1:4" ht="24" x14ac:dyDescent="0.2">
      <c r="A276" s="65" t="s">
        <v>333</v>
      </c>
      <c r="B276" s="99">
        <v>0</v>
      </c>
      <c r="C276" s="84">
        <f t="shared" si="8"/>
        <v>4592</v>
      </c>
      <c r="D276" s="34">
        <v>4592</v>
      </c>
    </row>
    <row r="277" spans="1:4" ht="24" x14ac:dyDescent="0.2">
      <c r="A277" s="65" t="s">
        <v>334</v>
      </c>
      <c r="B277" s="99">
        <v>0</v>
      </c>
      <c r="C277" s="84">
        <f t="shared" si="8"/>
        <v>2933</v>
      </c>
      <c r="D277" s="34">
        <v>2933</v>
      </c>
    </row>
    <row r="278" spans="1:4" ht="13.5" customHeight="1" x14ac:dyDescent="0.2">
      <c r="A278" s="65" t="s">
        <v>335</v>
      </c>
      <c r="B278" s="99">
        <v>260820</v>
      </c>
      <c r="C278" s="84">
        <f t="shared" si="8"/>
        <v>149612</v>
      </c>
      <c r="D278" s="34">
        <v>410432</v>
      </c>
    </row>
    <row r="279" spans="1:4" ht="13.5" customHeight="1" x14ac:dyDescent="0.2">
      <c r="A279" s="65" t="s">
        <v>606</v>
      </c>
      <c r="B279" s="99">
        <v>0</v>
      </c>
      <c r="C279" s="84">
        <f t="shared" si="8"/>
        <v>1086</v>
      </c>
      <c r="D279" s="34">
        <v>1086</v>
      </c>
    </row>
    <row r="280" spans="1:4" ht="13.5" customHeight="1" x14ac:dyDescent="0.2">
      <c r="A280" s="62" t="s">
        <v>336</v>
      </c>
      <c r="B280" s="92">
        <v>0</v>
      </c>
      <c r="C280" s="84">
        <f t="shared" si="8"/>
        <v>1831</v>
      </c>
      <c r="D280" s="3">
        <v>1831</v>
      </c>
    </row>
    <row r="281" spans="1:4" ht="13.5" customHeight="1" x14ac:dyDescent="0.2">
      <c r="A281" s="62" t="s">
        <v>337</v>
      </c>
      <c r="B281" s="92">
        <v>86184</v>
      </c>
      <c r="C281" s="84">
        <f t="shared" si="8"/>
        <v>25957</v>
      </c>
      <c r="D281" s="3">
        <v>112141</v>
      </c>
    </row>
    <row r="282" spans="1:4" ht="13.5" customHeight="1" x14ac:dyDescent="0.2">
      <c r="A282" s="62" t="s">
        <v>338</v>
      </c>
      <c r="B282" s="92">
        <v>117936</v>
      </c>
      <c r="C282" s="84">
        <f t="shared" si="8"/>
        <v>69956</v>
      </c>
      <c r="D282" s="3">
        <v>187892</v>
      </c>
    </row>
    <row r="283" spans="1:4" ht="13.5" customHeight="1" x14ac:dyDescent="0.2">
      <c r="A283" s="62" t="s">
        <v>607</v>
      </c>
      <c r="B283" s="92">
        <v>0</v>
      </c>
      <c r="C283" s="84">
        <f t="shared" si="8"/>
        <v>777</v>
      </c>
      <c r="D283" s="3">
        <v>777</v>
      </c>
    </row>
    <row r="284" spans="1:4" ht="13.5" customHeight="1" x14ac:dyDescent="0.2">
      <c r="A284" s="62" t="s">
        <v>339</v>
      </c>
      <c r="B284" s="92">
        <v>86184</v>
      </c>
      <c r="C284" s="84">
        <f t="shared" si="8"/>
        <v>4546</v>
      </c>
      <c r="D284" s="3">
        <v>90730</v>
      </c>
    </row>
    <row r="285" spans="1:4" ht="13.5" customHeight="1" x14ac:dyDescent="0.2">
      <c r="A285" s="62" t="s">
        <v>608</v>
      </c>
      <c r="B285" s="92">
        <v>0</v>
      </c>
      <c r="C285" s="84">
        <f t="shared" si="8"/>
        <v>4250</v>
      </c>
      <c r="D285" s="3">
        <v>4250</v>
      </c>
    </row>
    <row r="286" spans="1:4" ht="13.5" customHeight="1" x14ac:dyDescent="0.2">
      <c r="A286" s="62" t="s">
        <v>340</v>
      </c>
      <c r="B286" s="92">
        <v>0</v>
      </c>
      <c r="C286" s="84">
        <f t="shared" si="8"/>
        <v>2033</v>
      </c>
      <c r="D286" s="3">
        <v>2033</v>
      </c>
    </row>
    <row r="287" spans="1:4" ht="13.5" customHeight="1" x14ac:dyDescent="0.2">
      <c r="A287" s="62" t="s">
        <v>341</v>
      </c>
      <c r="B287" s="92">
        <v>0</v>
      </c>
      <c r="C287" s="84">
        <f t="shared" si="8"/>
        <v>4701</v>
      </c>
      <c r="D287" s="3">
        <v>4701</v>
      </c>
    </row>
    <row r="288" spans="1:4" ht="13.5" customHeight="1" x14ac:dyDescent="0.2">
      <c r="A288" s="62" t="s">
        <v>342</v>
      </c>
      <c r="B288" s="92">
        <v>115668</v>
      </c>
      <c r="C288" s="84">
        <f t="shared" si="8"/>
        <v>96494</v>
      </c>
      <c r="D288" s="3">
        <v>212162</v>
      </c>
    </row>
    <row r="289" spans="1:4" ht="13.5" customHeight="1" x14ac:dyDescent="0.2">
      <c r="A289" s="62" t="s">
        <v>343</v>
      </c>
      <c r="B289" s="92">
        <v>0</v>
      </c>
      <c r="C289" s="84">
        <f t="shared" si="8"/>
        <v>3569</v>
      </c>
      <c r="D289" s="3">
        <v>3569</v>
      </c>
    </row>
    <row r="290" spans="1:4" ht="13.5" customHeight="1" x14ac:dyDescent="0.2">
      <c r="A290" s="62" t="s">
        <v>344</v>
      </c>
      <c r="B290" s="92">
        <v>0</v>
      </c>
      <c r="C290" s="84">
        <f t="shared" si="8"/>
        <v>76783</v>
      </c>
      <c r="D290" s="3">
        <v>76783</v>
      </c>
    </row>
    <row r="291" spans="1:4" ht="13.5" customHeight="1" x14ac:dyDescent="0.2">
      <c r="A291" s="62" t="s">
        <v>345</v>
      </c>
      <c r="B291" s="92">
        <v>276696</v>
      </c>
      <c r="C291" s="84">
        <f t="shared" si="8"/>
        <v>159253</v>
      </c>
      <c r="D291" s="3">
        <v>435949</v>
      </c>
    </row>
    <row r="292" spans="1:4" ht="13.5" customHeight="1" x14ac:dyDescent="0.2">
      <c r="A292" s="62" t="s">
        <v>346</v>
      </c>
      <c r="B292" s="92">
        <v>86184</v>
      </c>
      <c r="C292" s="84">
        <f t="shared" si="8"/>
        <v>116207</v>
      </c>
      <c r="D292" s="3">
        <v>202391</v>
      </c>
    </row>
    <row r="293" spans="1:4" ht="13.5" customHeight="1" x14ac:dyDescent="0.2">
      <c r="A293" s="62" t="s">
        <v>347</v>
      </c>
      <c r="B293" s="92">
        <v>213192</v>
      </c>
      <c r="C293" s="84">
        <f t="shared" si="8"/>
        <v>80977</v>
      </c>
      <c r="D293" s="3">
        <v>294169</v>
      </c>
    </row>
    <row r="294" spans="1:4" ht="13.5" customHeight="1" x14ac:dyDescent="0.2">
      <c r="A294" s="62" t="s">
        <v>348</v>
      </c>
      <c r="B294" s="92">
        <v>0</v>
      </c>
      <c r="C294" s="84">
        <f t="shared" si="8"/>
        <v>23735</v>
      </c>
      <c r="D294" s="3">
        <v>23735</v>
      </c>
    </row>
    <row r="295" spans="1:4" ht="13.5" customHeight="1" x14ac:dyDescent="0.2">
      <c r="A295" s="62" t="s">
        <v>349</v>
      </c>
      <c r="B295" s="92">
        <v>90720</v>
      </c>
      <c r="C295" s="84">
        <f t="shared" si="8"/>
        <v>8992</v>
      </c>
      <c r="D295" s="3">
        <v>99712</v>
      </c>
    </row>
    <row r="296" spans="1:4" ht="24" x14ac:dyDescent="0.2">
      <c r="A296" s="65" t="s">
        <v>350</v>
      </c>
      <c r="B296" s="99">
        <v>0</v>
      </c>
      <c r="C296" s="84">
        <f t="shared" si="8"/>
        <v>50337</v>
      </c>
      <c r="D296" s="34">
        <v>50337</v>
      </c>
    </row>
    <row r="297" spans="1:4" ht="24" x14ac:dyDescent="0.2">
      <c r="A297" s="65" t="s">
        <v>351</v>
      </c>
      <c r="B297" s="99">
        <v>288036</v>
      </c>
      <c r="C297" s="84">
        <f t="shared" si="8"/>
        <v>144710</v>
      </c>
      <c r="D297" s="34">
        <v>432746</v>
      </c>
    </row>
    <row r="298" spans="1:4" ht="24" x14ac:dyDescent="0.2">
      <c r="A298" s="65" t="s">
        <v>352</v>
      </c>
      <c r="B298" s="99">
        <v>0</v>
      </c>
      <c r="C298" s="84">
        <f t="shared" si="8"/>
        <v>8951</v>
      </c>
      <c r="D298" s="34">
        <v>8951</v>
      </c>
    </row>
    <row r="299" spans="1:4" ht="24" x14ac:dyDescent="0.2">
      <c r="A299" s="29" t="s">
        <v>11</v>
      </c>
      <c r="B299" s="99">
        <v>0</v>
      </c>
      <c r="C299" s="84">
        <f t="shared" si="8"/>
        <v>10921</v>
      </c>
      <c r="D299" s="34">
        <v>10921</v>
      </c>
    </row>
    <row r="300" spans="1:4" ht="13.5" customHeight="1" x14ac:dyDescent="0.2">
      <c r="A300" s="29" t="s">
        <v>353</v>
      </c>
      <c r="B300" s="99">
        <v>0</v>
      </c>
      <c r="C300" s="84">
        <f t="shared" si="8"/>
        <v>5585</v>
      </c>
      <c r="D300" s="34">
        <v>5585</v>
      </c>
    </row>
    <row r="301" spans="1:4" ht="13.5" customHeight="1" x14ac:dyDescent="0.2">
      <c r="A301" s="29" t="s">
        <v>354</v>
      </c>
      <c r="B301" s="99">
        <v>0</v>
      </c>
      <c r="C301" s="84">
        <f t="shared" si="8"/>
        <v>21084</v>
      </c>
      <c r="D301" s="34">
        <v>21084</v>
      </c>
    </row>
    <row r="302" spans="1:4" ht="13.5" customHeight="1" x14ac:dyDescent="0.2">
      <c r="A302" s="62" t="s">
        <v>355</v>
      </c>
      <c r="B302" s="92">
        <v>0</v>
      </c>
      <c r="C302" s="84">
        <f t="shared" si="8"/>
        <v>9789</v>
      </c>
      <c r="D302" s="3">
        <v>9789</v>
      </c>
    </row>
    <row r="303" spans="1:4" ht="13.5" customHeight="1" x14ac:dyDescent="0.2">
      <c r="A303" s="62" t="s">
        <v>356</v>
      </c>
      <c r="B303" s="92">
        <v>0</v>
      </c>
      <c r="C303" s="84">
        <f t="shared" si="8"/>
        <v>24757</v>
      </c>
      <c r="D303" s="3">
        <v>24757</v>
      </c>
    </row>
    <row r="304" spans="1:4" ht="13.5" customHeight="1" x14ac:dyDescent="0.2">
      <c r="A304" s="62" t="s">
        <v>357</v>
      </c>
      <c r="B304" s="92">
        <v>0</v>
      </c>
      <c r="C304" s="84">
        <f t="shared" si="8"/>
        <v>13000</v>
      </c>
      <c r="D304" s="3">
        <v>13000</v>
      </c>
    </row>
    <row r="305" spans="1:4" ht="13.5" customHeight="1" x14ac:dyDescent="0.2">
      <c r="A305" s="62" t="s">
        <v>609</v>
      </c>
      <c r="B305" s="92">
        <v>0</v>
      </c>
      <c r="C305" s="84">
        <f t="shared" si="8"/>
        <v>4531</v>
      </c>
      <c r="D305" s="3">
        <v>4531</v>
      </c>
    </row>
    <row r="306" spans="1:4" ht="13.5" customHeight="1" x14ac:dyDescent="0.2">
      <c r="A306" s="62" t="s">
        <v>610</v>
      </c>
      <c r="B306" s="92">
        <v>0</v>
      </c>
      <c r="C306" s="84">
        <f t="shared" si="8"/>
        <v>1629</v>
      </c>
      <c r="D306" s="3">
        <v>1629</v>
      </c>
    </row>
    <row r="307" spans="1:4" ht="13.5" customHeight="1" x14ac:dyDescent="0.2">
      <c r="A307" s="62" t="s">
        <v>358</v>
      </c>
      <c r="B307" s="92">
        <v>65772</v>
      </c>
      <c r="C307" s="84">
        <f t="shared" si="8"/>
        <v>39719</v>
      </c>
      <c r="D307" s="3">
        <v>105491</v>
      </c>
    </row>
    <row r="308" spans="1:4" ht="13.5" customHeight="1" x14ac:dyDescent="0.2">
      <c r="A308" s="62" t="s">
        <v>359</v>
      </c>
      <c r="B308" s="92">
        <v>108864</v>
      </c>
      <c r="C308" s="84">
        <f t="shared" si="8"/>
        <v>72241</v>
      </c>
      <c r="D308" s="3">
        <v>181105</v>
      </c>
    </row>
    <row r="309" spans="1:4" ht="13.5" customHeight="1" x14ac:dyDescent="0.2">
      <c r="A309" s="62" t="s">
        <v>360</v>
      </c>
      <c r="B309" s="92">
        <v>0</v>
      </c>
      <c r="C309" s="84">
        <f t="shared" ref="C309:C322" si="9">D309-B309</f>
        <v>10487</v>
      </c>
      <c r="D309" s="3">
        <v>10487</v>
      </c>
    </row>
    <row r="310" spans="1:4" ht="13.5" customHeight="1" x14ac:dyDescent="0.2">
      <c r="A310" s="62" t="s">
        <v>361</v>
      </c>
      <c r="B310" s="92">
        <v>0</v>
      </c>
      <c r="C310" s="84">
        <f t="shared" si="9"/>
        <v>3848</v>
      </c>
      <c r="D310" s="3">
        <v>3848</v>
      </c>
    </row>
    <row r="311" spans="1:4" ht="13.5" customHeight="1" x14ac:dyDescent="0.2">
      <c r="A311" s="62" t="s">
        <v>611</v>
      </c>
      <c r="B311" s="92">
        <v>0</v>
      </c>
      <c r="C311" s="84">
        <f t="shared" si="9"/>
        <v>2685</v>
      </c>
      <c r="D311" s="3">
        <v>2685</v>
      </c>
    </row>
    <row r="312" spans="1:4" ht="13.5" customHeight="1" x14ac:dyDescent="0.2">
      <c r="A312" s="62" t="s">
        <v>362</v>
      </c>
      <c r="B312" s="92">
        <v>34020</v>
      </c>
      <c r="C312" s="84">
        <f t="shared" si="9"/>
        <v>24859</v>
      </c>
      <c r="D312" s="3">
        <v>58879</v>
      </c>
    </row>
    <row r="313" spans="1:4" ht="13.5" customHeight="1" x14ac:dyDescent="0.2">
      <c r="A313" s="62" t="s">
        <v>612</v>
      </c>
      <c r="B313" s="92">
        <v>0</v>
      </c>
      <c r="C313" s="84">
        <f t="shared" si="9"/>
        <v>1567</v>
      </c>
      <c r="D313" s="3">
        <v>1567</v>
      </c>
    </row>
    <row r="314" spans="1:4" ht="13.5" customHeight="1" x14ac:dyDescent="0.2">
      <c r="A314" s="62" t="s">
        <v>363</v>
      </c>
      <c r="B314" s="92">
        <v>0</v>
      </c>
      <c r="C314" s="84">
        <f t="shared" si="9"/>
        <v>4888</v>
      </c>
      <c r="D314" s="3">
        <v>4888</v>
      </c>
    </row>
    <row r="315" spans="1:4" ht="13.5" customHeight="1" x14ac:dyDescent="0.2">
      <c r="A315" s="62" t="s">
        <v>364</v>
      </c>
      <c r="B315" s="92">
        <v>56700</v>
      </c>
      <c r="C315" s="84">
        <f t="shared" si="9"/>
        <v>25803</v>
      </c>
      <c r="D315" s="3">
        <v>82503</v>
      </c>
    </row>
    <row r="316" spans="1:4" ht="13.5" customHeight="1" x14ac:dyDescent="0.2">
      <c r="A316" s="62" t="s">
        <v>613</v>
      </c>
      <c r="B316" s="92">
        <v>0</v>
      </c>
      <c r="C316" s="84">
        <f t="shared" si="9"/>
        <v>1598</v>
      </c>
      <c r="D316" s="3">
        <v>1598</v>
      </c>
    </row>
    <row r="317" spans="1:4" ht="13.5" customHeight="1" x14ac:dyDescent="0.2">
      <c r="A317" s="62" t="s">
        <v>614</v>
      </c>
      <c r="B317" s="92">
        <v>0</v>
      </c>
      <c r="C317" s="84">
        <f t="shared" si="9"/>
        <v>1194</v>
      </c>
      <c r="D317" s="3">
        <v>1194</v>
      </c>
    </row>
    <row r="318" spans="1:4" ht="13.5" customHeight="1" x14ac:dyDescent="0.2">
      <c r="A318" s="62" t="s">
        <v>615</v>
      </c>
      <c r="B318" s="92">
        <v>0</v>
      </c>
      <c r="C318" s="84">
        <f t="shared" si="9"/>
        <v>1521</v>
      </c>
      <c r="D318" s="3">
        <v>1521</v>
      </c>
    </row>
    <row r="319" spans="1:4" ht="13.5" customHeight="1" x14ac:dyDescent="0.2">
      <c r="A319" s="62" t="s">
        <v>365</v>
      </c>
      <c r="B319" s="92">
        <v>104328</v>
      </c>
      <c r="C319" s="84">
        <f t="shared" si="9"/>
        <v>59584</v>
      </c>
      <c r="D319" s="3">
        <v>163912</v>
      </c>
    </row>
    <row r="320" spans="1:4" ht="13.5" customHeight="1" x14ac:dyDescent="0.2">
      <c r="A320" s="62" t="s">
        <v>366</v>
      </c>
      <c r="B320" s="92">
        <v>0</v>
      </c>
      <c r="C320" s="84">
        <f t="shared" si="9"/>
        <v>4764</v>
      </c>
      <c r="D320" s="3">
        <v>4764</v>
      </c>
    </row>
    <row r="321" spans="1:4" ht="13.5" customHeight="1" x14ac:dyDescent="0.2">
      <c r="A321" s="62" t="s">
        <v>367</v>
      </c>
      <c r="B321" s="92">
        <v>0</v>
      </c>
      <c r="C321" s="84">
        <f t="shared" si="9"/>
        <v>1645</v>
      </c>
      <c r="D321" s="3">
        <v>1645</v>
      </c>
    </row>
    <row r="322" spans="1:4" ht="13.5" customHeight="1" thickBot="1" x14ac:dyDescent="0.25">
      <c r="A322" s="63" t="s">
        <v>616</v>
      </c>
      <c r="B322" s="93">
        <v>0</v>
      </c>
      <c r="C322" s="94">
        <f t="shared" si="9"/>
        <v>1165</v>
      </c>
      <c r="D322" s="56">
        <v>1165</v>
      </c>
    </row>
    <row r="323" spans="1:4" ht="13.5" customHeight="1" thickBot="1" x14ac:dyDescent="0.25">
      <c r="A323" s="57" t="s">
        <v>368</v>
      </c>
      <c r="B323" s="95">
        <f>SUM(B246:B322)</f>
        <v>2215836</v>
      </c>
      <c r="C323" s="95">
        <f>SUM(C246:C322)</f>
        <v>1702236</v>
      </c>
      <c r="D323" s="58">
        <f>SUM(D246:D322)</f>
        <v>3918072</v>
      </c>
    </row>
    <row r="324" spans="1:4" ht="13.5" customHeight="1" thickBot="1" x14ac:dyDescent="0.25">
      <c r="A324" s="59"/>
      <c r="B324" s="7"/>
      <c r="C324" s="7"/>
      <c r="D324" s="7"/>
    </row>
    <row r="325" spans="1:4" ht="13.5" customHeight="1" thickBot="1" x14ac:dyDescent="0.25">
      <c r="A325" s="60" t="s">
        <v>101</v>
      </c>
      <c r="B325" s="96">
        <f>B242+B323</f>
        <v>2462730</v>
      </c>
      <c r="C325" s="96">
        <f>C242+C323</f>
        <v>1831821</v>
      </c>
      <c r="D325" s="61">
        <f>D242+D323</f>
        <v>4294551</v>
      </c>
    </row>
    <row r="326" spans="1:4" ht="13.5" customHeight="1" x14ac:dyDescent="0.2">
      <c r="A326" s="30"/>
      <c r="B326" s="71"/>
      <c r="C326" s="71"/>
      <c r="D326" s="71"/>
    </row>
    <row r="327" spans="1:4" ht="13.5" customHeight="1" x14ac:dyDescent="0.2">
      <c r="A327" s="30" t="s">
        <v>102</v>
      </c>
      <c r="B327" s="7"/>
      <c r="C327" s="7"/>
      <c r="D327" s="7"/>
    </row>
    <row r="328" spans="1:4" ht="13.5" customHeight="1" x14ac:dyDescent="0.2">
      <c r="A328" s="59"/>
      <c r="B328" s="7"/>
      <c r="C328" s="7"/>
      <c r="D328" s="7"/>
    </row>
    <row r="329" spans="1:4" ht="13.5" customHeight="1" thickBot="1" x14ac:dyDescent="0.25">
      <c r="A329" s="30" t="s">
        <v>369</v>
      </c>
      <c r="B329" s="7"/>
      <c r="C329" s="7"/>
      <c r="D329" s="7"/>
    </row>
    <row r="330" spans="1:4" ht="45" customHeight="1" thickBot="1" x14ac:dyDescent="0.25">
      <c r="A330" s="4" t="s">
        <v>0</v>
      </c>
      <c r="B330" s="83" t="s">
        <v>546</v>
      </c>
      <c r="C330" s="83" t="s">
        <v>547</v>
      </c>
      <c r="D330" s="5" t="s">
        <v>548</v>
      </c>
    </row>
    <row r="331" spans="1:4" ht="13.5" customHeight="1" x14ac:dyDescent="0.2">
      <c r="A331" s="100" t="s">
        <v>370</v>
      </c>
      <c r="B331" s="89">
        <v>43092</v>
      </c>
      <c r="C331" s="90">
        <f>D331-B331</f>
        <v>38428</v>
      </c>
      <c r="D331" s="91">
        <v>81520</v>
      </c>
    </row>
    <row r="332" spans="1:4" ht="13.5" customHeight="1" x14ac:dyDescent="0.2">
      <c r="A332" s="69" t="s">
        <v>371</v>
      </c>
      <c r="B332" s="92">
        <v>0</v>
      </c>
      <c r="C332" s="84">
        <f t="shared" ref="C332:C363" si="10">D332-B332</f>
        <v>3321</v>
      </c>
      <c r="D332" s="3">
        <v>3321</v>
      </c>
    </row>
    <row r="333" spans="1:4" ht="13.5" customHeight="1" x14ac:dyDescent="0.2">
      <c r="A333" s="69" t="s">
        <v>617</v>
      </c>
      <c r="B333" s="92">
        <v>0</v>
      </c>
      <c r="C333" s="84">
        <f t="shared" si="10"/>
        <v>68627</v>
      </c>
      <c r="D333" s="3">
        <v>68627</v>
      </c>
    </row>
    <row r="334" spans="1:4" ht="13.5" customHeight="1" x14ac:dyDescent="0.2">
      <c r="A334" s="69" t="s">
        <v>618</v>
      </c>
      <c r="B334" s="92">
        <v>0</v>
      </c>
      <c r="C334" s="84">
        <f t="shared" si="10"/>
        <v>2669</v>
      </c>
      <c r="D334" s="3">
        <v>2669</v>
      </c>
    </row>
    <row r="335" spans="1:4" ht="13.5" customHeight="1" x14ac:dyDescent="0.2">
      <c r="A335" s="69" t="s">
        <v>619</v>
      </c>
      <c r="B335" s="92">
        <v>0</v>
      </c>
      <c r="C335" s="84">
        <f t="shared" si="10"/>
        <v>5942</v>
      </c>
      <c r="D335" s="3">
        <v>5942</v>
      </c>
    </row>
    <row r="336" spans="1:4" ht="13.5" customHeight="1" x14ac:dyDescent="0.2">
      <c r="A336" s="69" t="s">
        <v>372</v>
      </c>
      <c r="B336" s="92">
        <v>0</v>
      </c>
      <c r="C336" s="84">
        <f t="shared" si="10"/>
        <v>29894</v>
      </c>
      <c r="D336" s="3">
        <v>29894</v>
      </c>
    </row>
    <row r="337" spans="1:4" ht="13.5" customHeight="1" x14ac:dyDescent="0.2">
      <c r="A337" s="69" t="s">
        <v>373</v>
      </c>
      <c r="B337" s="92">
        <v>0</v>
      </c>
      <c r="C337" s="84">
        <f t="shared" si="10"/>
        <v>6516</v>
      </c>
      <c r="D337" s="3">
        <v>6516</v>
      </c>
    </row>
    <row r="338" spans="1:4" ht="13.5" customHeight="1" x14ac:dyDescent="0.2">
      <c r="A338" s="69" t="s">
        <v>620</v>
      </c>
      <c r="B338" s="92">
        <v>0</v>
      </c>
      <c r="C338" s="84">
        <f t="shared" si="10"/>
        <v>7446</v>
      </c>
      <c r="D338" s="3">
        <v>7446</v>
      </c>
    </row>
    <row r="339" spans="1:4" ht="13.5" customHeight="1" x14ac:dyDescent="0.2">
      <c r="A339" s="69" t="s">
        <v>374</v>
      </c>
      <c r="B339" s="92">
        <v>294840</v>
      </c>
      <c r="C339" s="84">
        <f t="shared" si="10"/>
        <v>165205</v>
      </c>
      <c r="D339" s="3">
        <v>460045</v>
      </c>
    </row>
    <row r="340" spans="1:4" ht="13.5" customHeight="1" x14ac:dyDescent="0.2">
      <c r="A340" s="69" t="s">
        <v>375</v>
      </c>
      <c r="B340" s="92">
        <v>0</v>
      </c>
      <c r="C340" s="84">
        <f t="shared" si="10"/>
        <v>14535</v>
      </c>
      <c r="D340" s="3">
        <v>14535</v>
      </c>
    </row>
    <row r="341" spans="1:4" ht="13.5" customHeight="1" x14ac:dyDescent="0.2">
      <c r="A341" s="69" t="s">
        <v>376</v>
      </c>
      <c r="B341" s="92">
        <v>0</v>
      </c>
      <c r="C341" s="84">
        <f t="shared" si="10"/>
        <v>23749</v>
      </c>
      <c r="D341" s="3">
        <v>23749</v>
      </c>
    </row>
    <row r="342" spans="1:4" ht="13.5" customHeight="1" x14ac:dyDescent="0.2">
      <c r="A342" s="69" t="s">
        <v>377</v>
      </c>
      <c r="B342" s="92">
        <v>242676</v>
      </c>
      <c r="C342" s="84">
        <f t="shared" si="10"/>
        <v>203225</v>
      </c>
      <c r="D342" s="3">
        <v>445901</v>
      </c>
    </row>
    <row r="343" spans="1:4" ht="13.5" customHeight="1" x14ac:dyDescent="0.2">
      <c r="A343" s="69" t="s">
        <v>621</v>
      </c>
      <c r="B343" s="92">
        <v>0</v>
      </c>
      <c r="C343" s="84">
        <f t="shared" si="10"/>
        <v>14908</v>
      </c>
      <c r="D343" s="3">
        <v>14908</v>
      </c>
    </row>
    <row r="344" spans="1:4" ht="13.5" customHeight="1" x14ac:dyDescent="0.2">
      <c r="A344" s="69" t="s">
        <v>378</v>
      </c>
      <c r="B344" s="92">
        <v>0</v>
      </c>
      <c r="C344" s="84">
        <f t="shared" si="10"/>
        <v>6004</v>
      </c>
      <c r="D344" s="3">
        <v>6004</v>
      </c>
    </row>
    <row r="345" spans="1:4" ht="24" x14ac:dyDescent="0.2">
      <c r="A345" s="48" t="s">
        <v>379</v>
      </c>
      <c r="B345" s="99">
        <v>0</v>
      </c>
      <c r="C345" s="84">
        <f t="shared" si="10"/>
        <v>4003</v>
      </c>
      <c r="D345" s="34">
        <v>4003</v>
      </c>
    </row>
    <row r="346" spans="1:4" ht="13.5" customHeight="1" x14ac:dyDescent="0.2">
      <c r="A346" s="69" t="s">
        <v>380</v>
      </c>
      <c r="B346" s="92">
        <v>95256</v>
      </c>
      <c r="C346" s="84">
        <f t="shared" si="10"/>
        <v>28069</v>
      </c>
      <c r="D346" s="3">
        <v>123325</v>
      </c>
    </row>
    <row r="347" spans="1:4" ht="13.5" customHeight="1" x14ac:dyDescent="0.2">
      <c r="A347" s="69" t="s">
        <v>622</v>
      </c>
      <c r="B347" s="92">
        <v>0</v>
      </c>
      <c r="C347" s="84">
        <f t="shared" si="10"/>
        <v>1598</v>
      </c>
      <c r="D347" s="3">
        <v>1598</v>
      </c>
    </row>
    <row r="348" spans="1:4" ht="13.5" customHeight="1" x14ac:dyDescent="0.2">
      <c r="A348" s="69" t="s">
        <v>381</v>
      </c>
      <c r="B348" s="92">
        <v>0</v>
      </c>
      <c r="C348" s="84">
        <f t="shared" si="10"/>
        <v>3183</v>
      </c>
      <c r="D348" s="3">
        <v>3183</v>
      </c>
    </row>
    <row r="349" spans="1:4" ht="13.5" customHeight="1" x14ac:dyDescent="0.2">
      <c r="A349" s="69" t="s">
        <v>382</v>
      </c>
      <c r="B349" s="92">
        <v>0</v>
      </c>
      <c r="C349" s="84">
        <f t="shared" si="10"/>
        <v>1428</v>
      </c>
      <c r="D349" s="3">
        <v>1428</v>
      </c>
    </row>
    <row r="350" spans="1:4" ht="13.5" customHeight="1" x14ac:dyDescent="0.2">
      <c r="A350" s="69" t="s">
        <v>623</v>
      </c>
      <c r="B350" s="92">
        <v>0</v>
      </c>
      <c r="C350" s="84">
        <f t="shared" si="10"/>
        <v>1134</v>
      </c>
      <c r="D350" s="3">
        <v>1134</v>
      </c>
    </row>
    <row r="351" spans="1:4" ht="13.5" customHeight="1" x14ac:dyDescent="0.2">
      <c r="A351" s="69" t="s">
        <v>383</v>
      </c>
      <c r="B351" s="92">
        <v>0</v>
      </c>
      <c r="C351" s="84">
        <f t="shared" si="10"/>
        <v>2685</v>
      </c>
      <c r="D351" s="3">
        <v>2685</v>
      </c>
    </row>
    <row r="352" spans="1:4" ht="13.5" customHeight="1" x14ac:dyDescent="0.2">
      <c r="A352" s="69" t="s">
        <v>384</v>
      </c>
      <c r="B352" s="92">
        <v>43092</v>
      </c>
      <c r="C352" s="84">
        <f t="shared" si="10"/>
        <v>28125</v>
      </c>
      <c r="D352" s="3">
        <v>71217</v>
      </c>
    </row>
    <row r="353" spans="1:4" ht="13.5" customHeight="1" x14ac:dyDescent="0.2">
      <c r="A353" s="69" t="s">
        <v>624</v>
      </c>
      <c r="B353" s="92">
        <v>0</v>
      </c>
      <c r="C353" s="84">
        <f t="shared" si="10"/>
        <v>1134</v>
      </c>
      <c r="D353" s="3">
        <v>1134</v>
      </c>
    </row>
    <row r="354" spans="1:4" ht="13.5" customHeight="1" x14ac:dyDescent="0.2">
      <c r="A354" s="69" t="s">
        <v>385</v>
      </c>
      <c r="B354" s="92">
        <v>65772</v>
      </c>
      <c r="C354" s="84">
        <f t="shared" si="10"/>
        <v>-13512</v>
      </c>
      <c r="D354" s="3">
        <v>52260</v>
      </c>
    </row>
    <row r="355" spans="1:4" ht="13.5" customHeight="1" x14ac:dyDescent="0.2">
      <c r="A355" s="69" t="s">
        <v>625</v>
      </c>
      <c r="B355" s="92">
        <v>0</v>
      </c>
      <c r="C355" s="84">
        <f t="shared" si="10"/>
        <v>2219</v>
      </c>
      <c r="D355" s="3">
        <v>2219</v>
      </c>
    </row>
    <row r="356" spans="1:4" ht="13.5" customHeight="1" x14ac:dyDescent="0.2">
      <c r="A356" s="69" t="s">
        <v>386</v>
      </c>
      <c r="B356" s="92">
        <v>0</v>
      </c>
      <c r="C356" s="84">
        <f t="shared" si="10"/>
        <v>6127</v>
      </c>
      <c r="D356" s="3">
        <v>6127</v>
      </c>
    </row>
    <row r="357" spans="1:4" ht="13.5" customHeight="1" x14ac:dyDescent="0.2">
      <c r="A357" s="69" t="s">
        <v>626</v>
      </c>
      <c r="B357" s="92">
        <v>0</v>
      </c>
      <c r="C357" s="84">
        <f t="shared" si="10"/>
        <v>1707</v>
      </c>
      <c r="D357" s="3">
        <v>1707</v>
      </c>
    </row>
    <row r="358" spans="1:4" ht="13.5" customHeight="1" x14ac:dyDescent="0.2">
      <c r="A358" s="69" t="s">
        <v>387</v>
      </c>
      <c r="B358" s="92">
        <v>0</v>
      </c>
      <c r="C358" s="84">
        <f t="shared" si="10"/>
        <v>5026</v>
      </c>
      <c r="D358" s="3">
        <v>5026</v>
      </c>
    </row>
    <row r="359" spans="1:4" ht="13.5" customHeight="1" x14ac:dyDescent="0.2">
      <c r="A359" s="69" t="s">
        <v>388</v>
      </c>
      <c r="B359" s="92">
        <v>86184</v>
      </c>
      <c r="C359" s="84">
        <f t="shared" si="10"/>
        <v>50161</v>
      </c>
      <c r="D359" s="3">
        <v>136345</v>
      </c>
    </row>
    <row r="360" spans="1:4" ht="13.5" customHeight="1" x14ac:dyDescent="0.2">
      <c r="A360" s="69" t="s">
        <v>627</v>
      </c>
      <c r="B360" s="92">
        <v>0</v>
      </c>
      <c r="C360" s="84">
        <f t="shared" si="10"/>
        <v>1319</v>
      </c>
      <c r="D360" s="3">
        <v>1319</v>
      </c>
    </row>
    <row r="361" spans="1:4" ht="13.5" customHeight="1" x14ac:dyDescent="0.2">
      <c r="A361" s="69" t="s">
        <v>628</v>
      </c>
      <c r="B361" s="92">
        <v>0</v>
      </c>
      <c r="C361" s="84">
        <f t="shared" si="10"/>
        <v>2933</v>
      </c>
      <c r="D361" s="3">
        <v>2933</v>
      </c>
    </row>
    <row r="362" spans="1:4" ht="13.5" customHeight="1" x14ac:dyDescent="0.2">
      <c r="A362" s="69" t="s">
        <v>389</v>
      </c>
      <c r="B362" s="92">
        <v>0</v>
      </c>
      <c r="C362" s="84">
        <f t="shared" si="10"/>
        <v>3832</v>
      </c>
      <c r="D362" s="3">
        <v>3832</v>
      </c>
    </row>
    <row r="363" spans="1:4" ht="13.5" customHeight="1" thickBot="1" x14ac:dyDescent="0.25">
      <c r="A363" s="78" t="s">
        <v>390</v>
      </c>
      <c r="B363" s="93">
        <v>226800</v>
      </c>
      <c r="C363" s="94">
        <f t="shared" si="10"/>
        <v>57224</v>
      </c>
      <c r="D363" s="56">
        <v>284024</v>
      </c>
    </row>
    <row r="364" spans="1:4" ht="13.5" customHeight="1" thickBot="1" x14ac:dyDescent="0.25">
      <c r="A364" s="57" t="s">
        <v>391</v>
      </c>
      <c r="B364" s="95">
        <f>SUM(B331:B363)</f>
        <v>1097712</v>
      </c>
      <c r="C364" s="95">
        <f>SUM(C331:C363)</f>
        <v>778864</v>
      </c>
      <c r="D364" s="58">
        <f>SUM(D331:D363)</f>
        <v>1876576</v>
      </c>
    </row>
    <row r="365" spans="1:4" ht="13.5" customHeight="1" x14ac:dyDescent="0.2">
      <c r="A365" s="30"/>
      <c r="B365" s="7"/>
      <c r="C365" s="7"/>
      <c r="D365" s="7"/>
    </row>
    <row r="366" spans="1:4" ht="13.5" customHeight="1" thickBot="1" x14ac:dyDescent="0.25">
      <c r="A366" s="30" t="s">
        <v>392</v>
      </c>
      <c r="B366" s="7"/>
      <c r="C366" s="7"/>
      <c r="D366" s="7"/>
    </row>
    <row r="367" spans="1:4" ht="45" customHeight="1" thickBot="1" x14ac:dyDescent="0.25">
      <c r="A367" s="4" t="s">
        <v>0</v>
      </c>
      <c r="B367" s="83" t="s">
        <v>546</v>
      </c>
      <c r="C367" s="83" t="s">
        <v>547</v>
      </c>
      <c r="D367" s="5" t="s">
        <v>548</v>
      </c>
    </row>
    <row r="368" spans="1:4" ht="13.5" customHeight="1" x14ac:dyDescent="0.2">
      <c r="A368" s="97" t="s">
        <v>629</v>
      </c>
      <c r="B368" s="89">
        <v>0</v>
      </c>
      <c r="C368" s="90">
        <f>D368-B368</f>
        <v>2343</v>
      </c>
      <c r="D368" s="91">
        <v>2343</v>
      </c>
    </row>
    <row r="369" spans="1:4" ht="13.5" customHeight="1" x14ac:dyDescent="0.2">
      <c r="A369" s="62" t="s">
        <v>393</v>
      </c>
      <c r="B369" s="92">
        <v>0</v>
      </c>
      <c r="C369" s="84">
        <f t="shared" ref="C369:C380" si="11">D369-B369</f>
        <v>3165</v>
      </c>
      <c r="D369" s="3">
        <v>3165</v>
      </c>
    </row>
    <row r="370" spans="1:4" ht="13.5" customHeight="1" x14ac:dyDescent="0.2">
      <c r="A370" s="69" t="s">
        <v>394</v>
      </c>
      <c r="B370" s="92">
        <v>43092</v>
      </c>
      <c r="C370" s="84">
        <f t="shared" si="11"/>
        <v>51226</v>
      </c>
      <c r="D370" s="3">
        <v>94318</v>
      </c>
    </row>
    <row r="371" spans="1:4" ht="13.5" customHeight="1" x14ac:dyDescent="0.2">
      <c r="A371" s="69" t="s">
        <v>630</v>
      </c>
      <c r="B371" s="92">
        <v>0</v>
      </c>
      <c r="C371" s="84">
        <f t="shared" si="11"/>
        <v>8813</v>
      </c>
      <c r="D371" s="3">
        <v>8813</v>
      </c>
    </row>
    <row r="372" spans="1:4" ht="13.5" customHeight="1" x14ac:dyDescent="0.2">
      <c r="A372" s="69" t="s">
        <v>395</v>
      </c>
      <c r="B372" s="92">
        <v>74844</v>
      </c>
      <c r="C372" s="84">
        <f t="shared" si="11"/>
        <v>46538</v>
      </c>
      <c r="D372" s="3">
        <v>121382</v>
      </c>
    </row>
    <row r="373" spans="1:4" ht="13.5" customHeight="1" x14ac:dyDescent="0.2">
      <c r="A373" s="69" t="s">
        <v>396</v>
      </c>
      <c r="B373" s="92">
        <v>0</v>
      </c>
      <c r="C373" s="84">
        <f t="shared" si="11"/>
        <v>50404</v>
      </c>
      <c r="D373" s="3">
        <v>50404</v>
      </c>
    </row>
    <row r="374" spans="1:4" ht="13.5" customHeight="1" x14ac:dyDescent="0.2">
      <c r="A374" s="69" t="s">
        <v>397</v>
      </c>
      <c r="B374" s="92">
        <v>0</v>
      </c>
      <c r="C374" s="84">
        <f t="shared" si="11"/>
        <v>4702</v>
      </c>
      <c r="D374" s="3">
        <v>4702</v>
      </c>
    </row>
    <row r="375" spans="1:4" ht="13.5" customHeight="1" x14ac:dyDescent="0.2">
      <c r="A375" s="102" t="s">
        <v>398</v>
      </c>
      <c r="B375" s="99">
        <v>0</v>
      </c>
      <c r="C375" s="84">
        <f t="shared" si="11"/>
        <v>5646</v>
      </c>
      <c r="D375" s="34">
        <v>5646</v>
      </c>
    </row>
    <row r="376" spans="1:4" ht="13.5" customHeight="1" x14ac:dyDescent="0.2">
      <c r="A376" s="69" t="s">
        <v>399</v>
      </c>
      <c r="B376" s="92">
        <v>43092</v>
      </c>
      <c r="C376" s="84">
        <f t="shared" si="11"/>
        <v>12303</v>
      </c>
      <c r="D376" s="3">
        <v>55395</v>
      </c>
    </row>
    <row r="377" spans="1:4" ht="13.5" customHeight="1" x14ac:dyDescent="0.2">
      <c r="A377" s="69" t="s">
        <v>400</v>
      </c>
      <c r="B377" s="92">
        <v>81648</v>
      </c>
      <c r="C377" s="84">
        <f t="shared" si="11"/>
        <v>49988</v>
      </c>
      <c r="D377" s="3">
        <v>131636</v>
      </c>
    </row>
    <row r="378" spans="1:4" ht="13.5" customHeight="1" x14ac:dyDescent="0.2">
      <c r="A378" s="69" t="s">
        <v>631</v>
      </c>
      <c r="B378" s="92">
        <v>0</v>
      </c>
      <c r="C378" s="84">
        <f t="shared" si="11"/>
        <v>4188</v>
      </c>
      <c r="D378" s="3">
        <v>4188</v>
      </c>
    </row>
    <row r="379" spans="1:4" ht="13.5" customHeight="1" x14ac:dyDescent="0.2">
      <c r="A379" s="69" t="s">
        <v>401</v>
      </c>
      <c r="B379" s="92">
        <v>210924</v>
      </c>
      <c r="C379" s="84">
        <f t="shared" si="11"/>
        <v>67208</v>
      </c>
      <c r="D379" s="3">
        <v>278132</v>
      </c>
    </row>
    <row r="380" spans="1:4" ht="13.5" customHeight="1" thickBot="1" x14ac:dyDescent="0.25">
      <c r="A380" s="78" t="s">
        <v>402</v>
      </c>
      <c r="B380" s="93">
        <v>0</v>
      </c>
      <c r="C380" s="94">
        <f t="shared" si="11"/>
        <v>6392</v>
      </c>
      <c r="D380" s="56">
        <v>6392</v>
      </c>
    </row>
    <row r="381" spans="1:4" ht="13.5" customHeight="1" thickBot="1" x14ac:dyDescent="0.25">
      <c r="A381" s="57" t="s">
        <v>403</v>
      </c>
      <c r="B381" s="95">
        <f>SUM(B368:B380)</f>
        <v>453600</v>
      </c>
      <c r="C381" s="95">
        <f>SUM(C368:C380)</f>
        <v>312916</v>
      </c>
      <c r="D381" s="58">
        <f>SUM(D368:D380)</f>
        <v>766516</v>
      </c>
    </row>
    <row r="382" spans="1:4" ht="13.5" customHeight="1" x14ac:dyDescent="0.2">
      <c r="A382" s="59"/>
      <c r="B382" s="7"/>
      <c r="C382" s="7"/>
      <c r="D382" s="7"/>
    </row>
    <row r="383" spans="1:4" ht="13.5" customHeight="1" thickBot="1" x14ac:dyDescent="0.25">
      <c r="A383" s="30" t="s">
        <v>404</v>
      </c>
      <c r="B383" s="7"/>
      <c r="C383" s="7"/>
      <c r="D383" s="7"/>
    </row>
    <row r="384" spans="1:4" ht="45" customHeight="1" thickBot="1" x14ac:dyDescent="0.25">
      <c r="A384" s="4" t="s">
        <v>0</v>
      </c>
      <c r="B384" s="83" t="s">
        <v>546</v>
      </c>
      <c r="C384" s="83" t="s">
        <v>547</v>
      </c>
      <c r="D384" s="5" t="s">
        <v>548</v>
      </c>
    </row>
    <row r="385" spans="1:4" ht="13.5" customHeight="1" x14ac:dyDescent="0.2">
      <c r="A385" s="103" t="s">
        <v>405</v>
      </c>
      <c r="B385" s="89">
        <v>65772</v>
      </c>
      <c r="C385" s="90">
        <f>D385-B385</f>
        <v>24254</v>
      </c>
      <c r="D385" s="91">
        <v>90026</v>
      </c>
    </row>
    <row r="386" spans="1:4" ht="13.5" customHeight="1" x14ac:dyDescent="0.2">
      <c r="A386" s="69" t="s">
        <v>632</v>
      </c>
      <c r="B386" s="92">
        <v>0</v>
      </c>
      <c r="C386" s="84">
        <f t="shared" ref="C386:C447" si="12">D386-B386</f>
        <v>1413</v>
      </c>
      <c r="D386" s="3">
        <v>1413</v>
      </c>
    </row>
    <row r="387" spans="1:4" ht="13.5" customHeight="1" x14ac:dyDescent="0.2">
      <c r="A387" s="69" t="s">
        <v>633</v>
      </c>
      <c r="B387" s="92">
        <v>0</v>
      </c>
      <c r="C387" s="84">
        <f t="shared" si="12"/>
        <v>2267</v>
      </c>
      <c r="D387" s="3">
        <v>2267</v>
      </c>
    </row>
    <row r="388" spans="1:4" ht="13.5" customHeight="1" x14ac:dyDescent="0.2">
      <c r="A388" s="69" t="s">
        <v>406</v>
      </c>
      <c r="B388" s="92">
        <v>95256</v>
      </c>
      <c r="C388" s="84">
        <f t="shared" si="12"/>
        <v>49909</v>
      </c>
      <c r="D388" s="3">
        <v>145165</v>
      </c>
    </row>
    <row r="389" spans="1:4" ht="13.5" customHeight="1" x14ac:dyDescent="0.2">
      <c r="A389" s="69" t="s">
        <v>541</v>
      </c>
      <c r="B389" s="92">
        <v>65772</v>
      </c>
      <c r="C389" s="84">
        <f t="shared" si="12"/>
        <v>11277</v>
      </c>
      <c r="D389" s="3">
        <v>77049</v>
      </c>
    </row>
    <row r="390" spans="1:4" ht="13.5" customHeight="1" x14ac:dyDescent="0.2">
      <c r="A390" s="69" t="s">
        <v>407</v>
      </c>
      <c r="B390" s="92">
        <v>65772</v>
      </c>
      <c r="C390" s="84">
        <f t="shared" si="12"/>
        <v>37172</v>
      </c>
      <c r="D390" s="3">
        <v>102944</v>
      </c>
    </row>
    <row r="391" spans="1:4" ht="13.5" customHeight="1" x14ac:dyDescent="0.2">
      <c r="A391" s="69" t="s">
        <v>408</v>
      </c>
      <c r="B391" s="92">
        <v>0</v>
      </c>
      <c r="C391" s="84">
        <f t="shared" si="12"/>
        <v>1676</v>
      </c>
      <c r="D391" s="3">
        <v>1676</v>
      </c>
    </row>
    <row r="392" spans="1:4" ht="13.5" customHeight="1" x14ac:dyDescent="0.2">
      <c r="A392" s="69" t="s">
        <v>409</v>
      </c>
      <c r="B392" s="92">
        <v>0</v>
      </c>
      <c r="C392" s="84">
        <f t="shared" si="12"/>
        <v>1506</v>
      </c>
      <c r="D392" s="3">
        <v>1506</v>
      </c>
    </row>
    <row r="393" spans="1:4" ht="13.5" customHeight="1" x14ac:dyDescent="0.2">
      <c r="A393" s="69" t="s">
        <v>634</v>
      </c>
      <c r="B393" s="92">
        <v>0</v>
      </c>
      <c r="C393" s="84">
        <f t="shared" si="12"/>
        <v>3367</v>
      </c>
      <c r="D393" s="3">
        <v>3367</v>
      </c>
    </row>
    <row r="394" spans="1:4" ht="13.5" customHeight="1" x14ac:dyDescent="0.2">
      <c r="A394" s="69" t="s">
        <v>410</v>
      </c>
      <c r="B394" s="92">
        <v>0</v>
      </c>
      <c r="C394" s="84">
        <f t="shared" si="12"/>
        <v>47853</v>
      </c>
      <c r="D394" s="3">
        <v>47853</v>
      </c>
    </row>
    <row r="395" spans="1:4" ht="13.5" customHeight="1" x14ac:dyDescent="0.2">
      <c r="A395" s="76" t="s">
        <v>411</v>
      </c>
      <c r="B395" s="92">
        <v>65772</v>
      </c>
      <c r="C395" s="84">
        <f t="shared" si="12"/>
        <v>31842</v>
      </c>
      <c r="D395" s="3">
        <v>97614</v>
      </c>
    </row>
    <row r="396" spans="1:4" ht="13.5" customHeight="1" x14ac:dyDescent="0.2">
      <c r="A396" s="76" t="s">
        <v>412</v>
      </c>
      <c r="B396" s="92">
        <v>65772</v>
      </c>
      <c r="C396" s="84">
        <f t="shared" si="12"/>
        <v>9699</v>
      </c>
      <c r="D396" s="3">
        <v>75471</v>
      </c>
    </row>
    <row r="397" spans="1:4" ht="13.5" customHeight="1" x14ac:dyDescent="0.2">
      <c r="A397" s="69" t="s">
        <v>413</v>
      </c>
      <c r="B397" s="92">
        <v>65772</v>
      </c>
      <c r="C397" s="84">
        <f t="shared" si="12"/>
        <v>58388</v>
      </c>
      <c r="D397" s="3">
        <v>124160</v>
      </c>
    </row>
    <row r="398" spans="1:4" ht="13.5" customHeight="1" x14ac:dyDescent="0.2">
      <c r="A398" s="69" t="s">
        <v>414</v>
      </c>
      <c r="B398" s="92">
        <v>43092</v>
      </c>
      <c r="C398" s="84">
        <f t="shared" si="12"/>
        <v>35326</v>
      </c>
      <c r="D398" s="3">
        <v>78418</v>
      </c>
    </row>
    <row r="399" spans="1:4" ht="13.5" customHeight="1" x14ac:dyDescent="0.2">
      <c r="A399" s="69" t="s">
        <v>415</v>
      </c>
      <c r="B399" s="92">
        <v>81648</v>
      </c>
      <c r="C399" s="84">
        <f t="shared" si="12"/>
        <v>81905</v>
      </c>
      <c r="D399" s="3">
        <v>163553</v>
      </c>
    </row>
    <row r="400" spans="1:4" ht="13.5" customHeight="1" x14ac:dyDescent="0.2">
      <c r="A400" s="76" t="s">
        <v>635</v>
      </c>
      <c r="B400" s="92">
        <v>0</v>
      </c>
      <c r="C400" s="84">
        <f t="shared" si="12"/>
        <v>16413</v>
      </c>
      <c r="D400" s="3">
        <v>16413</v>
      </c>
    </row>
    <row r="401" spans="1:4" ht="13.5" customHeight="1" x14ac:dyDescent="0.2">
      <c r="A401" s="76" t="s">
        <v>416</v>
      </c>
      <c r="B401" s="92">
        <v>0</v>
      </c>
      <c r="C401" s="84">
        <f t="shared" si="12"/>
        <v>3600</v>
      </c>
      <c r="D401" s="3">
        <v>3600</v>
      </c>
    </row>
    <row r="402" spans="1:4" ht="13.5" customHeight="1" x14ac:dyDescent="0.2">
      <c r="A402" s="76" t="s">
        <v>417</v>
      </c>
      <c r="B402" s="92">
        <v>0</v>
      </c>
      <c r="C402" s="84">
        <f t="shared" si="12"/>
        <v>7726</v>
      </c>
      <c r="D402" s="3">
        <v>7726</v>
      </c>
    </row>
    <row r="403" spans="1:4" ht="13.5" customHeight="1" x14ac:dyDescent="0.2">
      <c r="A403" s="76" t="s">
        <v>418</v>
      </c>
      <c r="B403" s="92">
        <v>95256</v>
      </c>
      <c r="C403" s="84">
        <f t="shared" si="12"/>
        <v>50515</v>
      </c>
      <c r="D403" s="3">
        <v>145771</v>
      </c>
    </row>
    <row r="404" spans="1:4" ht="13.5" customHeight="1" x14ac:dyDescent="0.2">
      <c r="A404" s="76" t="s">
        <v>419</v>
      </c>
      <c r="B404" s="92">
        <v>0</v>
      </c>
      <c r="C404" s="84">
        <f t="shared" si="12"/>
        <v>1505</v>
      </c>
      <c r="D404" s="3">
        <v>1505</v>
      </c>
    </row>
    <row r="405" spans="1:4" ht="13.5" customHeight="1" x14ac:dyDescent="0.2">
      <c r="A405" s="69" t="s">
        <v>420</v>
      </c>
      <c r="B405" s="92">
        <v>0</v>
      </c>
      <c r="C405" s="84">
        <f t="shared" si="12"/>
        <v>7090</v>
      </c>
      <c r="D405" s="3">
        <v>7090</v>
      </c>
    </row>
    <row r="406" spans="1:4" ht="13.5" customHeight="1" x14ac:dyDescent="0.2">
      <c r="A406" s="77" t="s">
        <v>421</v>
      </c>
      <c r="B406" s="92">
        <v>0</v>
      </c>
      <c r="C406" s="84">
        <f t="shared" si="12"/>
        <v>3476</v>
      </c>
      <c r="D406" s="3">
        <v>3476</v>
      </c>
    </row>
    <row r="407" spans="1:4" ht="13.5" customHeight="1" x14ac:dyDescent="0.2">
      <c r="A407" s="69" t="s">
        <v>422</v>
      </c>
      <c r="B407" s="92">
        <v>0</v>
      </c>
      <c r="C407" s="84">
        <f t="shared" si="12"/>
        <v>3276</v>
      </c>
      <c r="D407" s="3">
        <v>3276</v>
      </c>
    </row>
    <row r="408" spans="1:4" ht="13.5" customHeight="1" x14ac:dyDescent="0.2">
      <c r="A408" s="69" t="s">
        <v>423</v>
      </c>
      <c r="B408" s="92">
        <v>0</v>
      </c>
      <c r="C408" s="84">
        <f t="shared" si="12"/>
        <v>6608</v>
      </c>
      <c r="D408" s="3">
        <v>6608</v>
      </c>
    </row>
    <row r="409" spans="1:4" ht="13.5" customHeight="1" x14ac:dyDescent="0.2">
      <c r="A409" s="69" t="s">
        <v>424</v>
      </c>
      <c r="B409" s="92">
        <v>65772</v>
      </c>
      <c r="C409" s="84">
        <f t="shared" si="12"/>
        <v>30441</v>
      </c>
      <c r="D409" s="3">
        <v>96213</v>
      </c>
    </row>
    <row r="410" spans="1:4" ht="13.5" customHeight="1" x14ac:dyDescent="0.2">
      <c r="A410" s="69" t="s">
        <v>425</v>
      </c>
      <c r="B410" s="92">
        <v>86184</v>
      </c>
      <c r="C410" s="84">
        <f t="shared" si="12"/>
        <v>4626</v>
      </c>
      <c r="D410" s="3">
        <v>90810</v>
      </c>
    </row>
    <row r="411" spans="1:4" ht="13.5" customHeight="1" x14ac:dyDescent="0.2">
      <c r="A411" s="69" t="s">
        <v>426</v>
      </c>
      <c r="B411" s="92">
        <v>0</v>
      </c>
      <c r="C411" s="84">
        <f t="shared" si="12"/>
        <v>5694</v>
      </c>
      <c r="D411" s="3">
        <v>5694</v>
      </c>
    </row>
    <row r="412" spans="1:4" ht="13.5" customHeight="1" x14ac:dyDescent="0.2">
      <c r="A412" s="69" t="s">
        <v>427</v>
      </c>
      <c r="B412" s="92">
        <v>0</v>
      </c>
      <c r="C412" s="84">
        <f t="shared" si="12"/>
        <v>4235</v>
      </c>
      <c r="D412" s="3">
        <v>4235</v>
      </c>
    </row>
    <row r="413" spans="1:4" ht="13.5" customHeight="1" x14ac:dyDescent="0.2">
      <c r="A413" s="69" t="s">
        <v>428</v>
      </c>
      <c r="B413" s="92">
        <v>0</v>
      </c>
      <c r="C413" s="84">
        <f t="shared" si="12"/>
        <v>9666</v>
      </c>
      <c r="D413" s="3">
        <v>9666</v>
      </c>
    </row>
    <row r="414" spans="1:4" ht="13.5" customHeight="1" x14ac:dyDescent="0.2">
      <c r="A414" s="77" t="s">
        <v>429</v>
      </c>
      <c r="B414" s="92">
        <v>0</v>
      </c>
      <c r="C414" s="84">
        <f t="shared" si="12"/>
        <v>5507</v>
      </c>
      <c r="D414" s="3">
        <v>5507</v>
      </c>
    </row>
    <row r="415" spans="1:4" ht="13.5" customHeight="1" x14ac:dyDescent="0.2">
      <c r="A415" s="77" t="s">
        <v>430</v>
      </c>
      <c r="B415" s="92">
        <v>86184</v>
      </c>
      <c r="C415" s="84">
        <f t="shared" si="12"/>
        <v>71435</v>
      </c>
      <c r="D415" s="3">
        <v>157619</v>
      </c>
    </row>
    <row r="416" spans="1:4" ht="13.5" customHeight="1" x14ac:dyDescent="0.2">
      <c r="A416" s="77" t="s">
        <v>431</v>
      </c>
      <c r="B416" s="92">
        <v>0</v>
      </c>
      <c r="C416" s="84">
        <f t="shared" si="12"/>
        <v>4035</v>
      </c>
      <c r="D416" s="3">
        <v>4035</v>
      </c>
    </row>
    <row r="417" spans="1:4" ht="13.5" customHeight="1" x14ac:dyDescent="0.2">
      <c r="A417" s="77" t="s">
        <v>636</v>
      </c>
      <c r="B417" s="92">
        <v>0</v>
      </c>
      <c r="C417" s="84">
        <f t="shared" si="12"/>
        <v>7586</v>
      </c>
      <c r="D417" s="3">
        <v>7586</v>
      </c>
    </row>
    <row r="418" spans="1:4" ht="13.5" customHeight="1" x14ac:dyDescent="0.2">
      <c r="A418" s="77" t="s">
        <v>432</v>
      </c>
      <c r="B418" s="92">
        <v>0</v>
      </c>
      <c r="C418" s="84">
        <f t="shared" si="12"/>
        <v>4688</v>
      </c>
      <c r="D418" s="3">
        <v>4688</v>
      </c>
    </row>
    <row r="419" spans="1:4" ht="13.5" customHeight="1" x14ac:dyDescent="0.2">
      <c r="A419" s="77" t="s">
        <v>637</v>
      </c>
      <c r="B419" s="92">
        <v>0</v>
      </c>
      <c r="C419" s="84">
        <f t="shared" si="12"/>
        <v>5912</v>
      </c>
      <c r="D419" s="3">
        <v>5912</v>
      </c>
    </row>
    <row r="420" spans="1:4" ht="13.5" customHeight="1" x14ac:dyDescent="0.2">
      <c r="A420" s="77" t="s">
        <v>542</v>
      </c>
      <c r="B420" s="92">
        <v>86184</v>
      </c>
      <c r="C420" s="84">
        <f t="shared" si="12"/>
        <v>28396</v>
      </c>
      <c r="D420" s="3">
        <v>114580</v>
      </c>
    </row>
    <row r="421" spans="1:4" ht="13.5" customHeight="1" x14ac:dyDescent="0.2">
      <c r="A421" s="77" t="s">
        <v>638</v>
      </c>
      <c r="B421" s="92">
        <v>0</v>
      </c>
      <c r="C421" s="84">
        <f t="shared" si="12"/>
        <v>2887</v>
      </c>
      <c r="D421" s="3">
        <v>2887</v>
      </c>
    </row>
    <row r="422" spans="1:4" ht="13.5" customHeight="1" x14ac:dyDescent="0.2">
      <c r="A422" s="77" t="s">
        <v>434</v>
      </c>
      <c r="B422" s="92">
        <v>65772</v>
      </c>
      <c r="C422" s="84">
        <f t="shared" si="12"/>
        <v>42225</v>
      </c>
      <c r="D422" s="3">
        <v>107997</v>
      </c>
    </row>
    <row r="423" spans="1:4" ht="13.5" customHeight="1" x14ac:dyDescent="0.2">
      <c r="A423" s="77" t="s">
        <v>435</v>
      </c>
      <c r="B423" s="92">
        <v>61236</v>
      </c>
      <c r="C423" s="84">
        <f t="shared" si="12"/>
        <v>36094</v>
      </c>
      <c r="D423" s="3">
        <v>97330</v>
      </c>
    </row>
    <row r="424" spans="1:4" ht="13.5" customHeight="1" x14ac:dyDescent="0.2">
      <c r="A424" s="77" t="s">
        <v>436</v>
      </c>
      <c r="B424" s="92">
        <v>167832</v>
      </c>
      <c r="C424" s="84">
        <f t="shared" si="12"/>
        <v>81456</v>
      </c>
      <c r="D424" s="3">
        <v>249288</v>
      </c>
    </row>
    <row r="425" spans="1:4" ht="13.5" customHeight="1" x14ac:dyDescent="0.2">
      <c r="A425" s="77" t="s">
        <v>437</v>
      </c>
      <c r="B425" s="92">
        <v>816480</v>
      </c>
      <c r="C425" s="84">
        <f t="shared" si="12"/>
        <v>402660</v>
      </c>
      <c r="D425" s="3">
        <v>1219140</v>
      </c>
    </row>
    <row r="426" spans="1:4" ht="13.5" customHeight="1" x14ac:dyDescent="0.2">
      <c r="A426" s="77" t="s">
        <v>438</v>
      </c>
      <c r="B426" s="92">
        <v>0</v>
      </c>
      <c r="C426" s="84">
        <f t="shared" si="12"/>
        <v>10734</v>
      </c>
      <c r="D426" s="3">
        <v>10734</v>
      </c>
    </row>
    <row r="427" spans="1:4" ht="13.5" customHeight="1" x14ac:dyDescent="0.2">
      <c r="A427" s="77" t="s">
        <v>439</v>
      </c>
      <c r="B427" s="92">
        <v>0</v>
      </c>
      <c r="C427" s="84">
        <f t="shared" si="12"/>
        <v>14427</v>
      </c>
      <c r="D427" s="3">
        <v>14427</v>
      </c>
    </row>
    <row r="428" spans="1:4" ht="13.5" customHeight="1" x14ac:dyDescent="0.2">
      <c r="A428" s="77" t="s">
        <v>440</v>
      </c>
      <c r="B428" s="92">
        <v>77112</v>
      </c>
      <c r="C428" s="84">
        <f t="shared" si="12"/>
        <v>38072</v>
      </c>
      <c r="D428" s="3">
        <v>115184</v>
      </c>
    </row>
    <row r="429" spans="1:4" ht="13.5" customHeight="1" x14ac:dyDescent="0.2">
      <c r="A429" s="77" t="s">
        <v>441</v>
      </c>
      <c r="B429" s="92">
        <v>0</v>
      </c>
      <c r="C429" s="84">
        <f t="shared" si="12"/>
        <v>43232</v>
      </c>
      <c r="D429" s="3">
        <v>43232</v>
      </c>
    </row>
    <row r="430" spans="1:4" ht="13.5" customHeight="1" x14ac:dyDescent="0.2">
      <c r="A430" s="77" t="s">
        <v>442</v>
      </c>
      <c r="B430" s="92">
        <v>43092</v>
      </c>
      <c r="C430" s="84">
        <f t="shared" si="12"/>
        <v>29722</v>
      </c>
      <c r="D430" s="3">
        <v>72814</v>
      </c>
    </row>
    <row r="431" spans="1:4" ht="13.5" customHeight="1" x14ac:dyDescent="0.2">
      <c r="A431" s="77" t="s">
        <v>639</v>
      </c>
      <c r="B431" s="92">
        <v>0</v>
      </c>
      <c r="C431" s="84">
        <f t="shared" si="12"/>
        <v>6329</v>
      </c>
      <c r="D431" s="3">
        <v>6329</v>
      </c>
    </row>
    <row r="432" spans="1:4" ht="13.5" customHeight="1" x14ac:dyDescent="0.2">
      <c r="A432" s="77" t="s">
        <v>640</v>
      </c>
      <c r="B432" s="92">
        <v>0</v>
      </c>
      <c r="C432" s="84">
        <f t="shared" si="12"/>
        <v>18988</v>
      </c>
      <c r="D432" s="3">
        <v>18988</v>
      </c>
    </row>
    <row r="433" spans="1:4" ht="13.5" customHeight="1" x14ac:dyDescent="0.2">
      <c r="A433" s="77" t="s">
        <v>641</v>
      </c>
      <c r="B433" s="92">
        <v>0</v>
      </c>
      <c r="C433" s="84">
        <f t="shared" si="12"/>
        <v>23594</v>
      </c>
      <c r="D433" s="3">
        <v>23594</v>
      </c>
    </row>
    <row r="434" spans="1:4" ht="13.5" customHeight="1" x14ac:dyDescent="0.2">
      <c r="A434" s="77" t="s">
        <v>642</v>
      </c>
      <c r="B434" s="92">
        <v>0</v>
      </c>
      <c r="C434" s="84">
        <f t="shared" si="12"/>
        <v>49929</v>
      </c>
      <c r="D434" s="3">
        <v>49929</v>
      </c>
    </row>
    <row r="435" spans="1:4" ht="13.5" customHeight="1" x14ac:dyDescent="0.2">
      <c r="A435" s="77" t="s">
        <v>643</v>
      </c>
      <c r="B435" s="92">
        <v>0</v>
      </c>
      <c r="C435" s="84">
        <f t="shared" si="12"/>
        <v>10486</v>
      </c>
      <c r="D435" s="3">
        <v>10486</v>
      </c>
    </row>
    <row r="436" spans="1:4" ht="13.5" customHeight="1" x14ac:dyDescent="0.2">
      <c r="A436" s="77" t="s">
        <v>443</v>
      </c>
      <c r="B436" s="92">
        <v>133812</v>
      </c>
      <c r="C436" s="84">
        <f t="shared" si="12"/>
        <v>53677</v>
      </c>
      <c r="D436" s="3">
        <v>187489</v>
      </c>
    </row>
    <row r="437" spans="1:4" ht="13.5" customHeight="1" x14ac:dyDescent="0.2">
      <c r="A437" s="77" t="s">
        <v>444</v>
      </c>
      <c r="B437" s="92">
        <v>0</v>
      </c>
      <c r="C437" s="84">
        <f t="shared" si="12"/>
        <v>8408</v>
      </c>
      <c r="D437" s="3">
        <v>8408</v>
      </c>
    </row>
    <row r="438" spans="1:4" ht="13.5" customHeight="1" x14ac:dyDescent="0.2">
      <c r="A438" s="77" t="s">
        <v>445</v>
      </c>
      <c r="B438" s="92">
        <v>127008</v>
      </c>
      <c r="C438" s="84">
        <f t="shared" si="12"/>
        <v>42076</v>
      </c>
      <c r="D438" s="3">
        <v>169084</v>
      </c>
    </row>
    <row r="439" spans="1:4" ht="13.5" customHeight="1" x14ac:dyDescent="0.2">
      <c r="A439" s="77" t="s">
        <v>446</v>
      </c>
      <c r="B439" s="92">
        <v>0</v>
      </c>
      <c r="C439" s="84">
        <f t="shared" si="12"/>
        <v>2468</v>
      </c>
      <c r="D439" s="3">
        <v>2468</v>
      </c>
    </row>
    <row r="440" spans="1:4" ht="13.5" customHeight="1" x14ac:dyDescent="0.2">
      <c r="A440" s="77" t="s">
        <v>447</v>
      </c>
      <c r="B440" s="92">
        <v>0</v>
      </c>
      <c r="C440" s="84">
        <f t="shared" si="12"/>
        <v>43900</v>
      </c>
      <c r="D440" s="3">
        <v>43900</v>
      </c>
    </row>
    <row r="441" spans="1:4" ht="13.5" customHeight="1" x14ac:dyDescent="0.2">
      <c r="A441" s="77" t="s">
        <v>448</v>
      </c>
      <c r="B441" s="92">
        <v>138348</v>
      </c>
      <c r="C441" s="84">
        <f t="shared" si="12"/>
        <v>57263</v>
      </c>
      <c r="D441" s="3">
        <v>195611</v>
      </c>
    </row>
    <row r="442" spans="1:4" ht="13.5" customHeight="1" x14ac:dyDescent="0.2">
      <c r="A442" s="69" t="s">
        <v>644</v>
      </c>
      <c r="B442" s="92">
        <v>0</v>
      </c>
      <c r="C442" s="84">
        <f t="shared" si="12"/>
        <v>1150</v>
      </c>
      <c r="D442" s="3">
        <v>1150</v>
      </c>
    </row>
    <row r="443" spans="1:4" ht="13.5" customHeight="1" x14ac:dyDescent="0.2">
      <c r="A443" s="77" t="s">
        <v>645</v>
      </c>
      <c r="B443" s="92">
        <v>0</v>
      </c>
      <c r="C443" s="84">
        <f t="shared" si="12"/>
        <v>2685</v>
      </c>
      <c r="D443" s="3">
        <v>2685</v>
      </c>
    </row>
    <row r="444" spans="1:4" ht="13.5" customHeight="1" x14ac:dyDescent="0.2">
      <c r="A444" s="77" t="s">
        <v>449</v>
      </c>
      <c r="B444" s="92">
        <v>65772</v>
      </c>
      <c r="C444" s="84">
        <f t="shared" si="12"/>
        <v>22368</v>
      </c>
      <c r="D444" s="3">
        <v>88140</v>
      </c>
    </row>
    <row r="445" spans="1:4" ht="13.5" customHeight="1" x14ac:dyDescent="0.2">
      <c r="A445" s="77" t="s">
        <v>646</v>
      </c>
      <c r="B445" s="92">
        <v>0</v>
      </c>
      <c r="C445" s="84">
        <f t="shared" si="12"/>
        <v>33503</v>
      </c>
      <c r="D445" s="3">
        <v>33503</v>
      </c>
    </row>
    <row r="446" spans="1:4" ht="13.5" customHeight="1" x14ac:dyDescent="0.2">
      <c r="A446" s="69" t="s">
        <v>450</v>
      </c>
      <c r="B446" s="92">
        <v>86184</v>
      </c>
      <c r="C446" s="84">
        <f t="shared" si="12"/>
        <v>7526</v>
      </c>
      <c r="D446" s="3">
        <v>93710</v>
      </c>
    </row>
    <row r="447" spans="1:4" ht="13.5" customHeight="1" thickBot="1" x14ac:dyDescent="0.25">
      <c r="A447" s="104" t="s">
        <v>451</v>
      </c>
      <c r="B447" s="93">
        <v>108864</v>
      </c>
      <c r="C447" s="94">
        <f t="shared" si="12"/>
        <v>49211</v>
      </c>
      <c r="D447" s="56">
        <v>158075</v>
      </c>
    </row>
    <row r="448" spans="1:4" ht="13.5" customHeight="1" thickBot="1" x14ac:dyDescent="0.25">
      <c r="A448" s="57" t="s">
        <v>452</v>
      </c>
      <c r="B448" s="95">
        <f>SUM(B385:B447)</f>
        <v>2925720</v>
      </c>
      <c r="C448" s="95">
        <f>SUM(C385:C447)</f>
        <v>1815354</v>
      </c>
      <c r="D448" s="58">
        <f>SUM(D385:D447)</f>
        <v>4741074</v>
      </c>
    </row>
    <row r="449" spans="1:4" ht="13.5" customHeight="1" thickBot="1" x14ac:dyDescent="0.25">
      <c r="A449" s="59"/>
      <c r="B449" s="7"/>
      <c r="C449" s="7"/>
      <c r="D449" s="7"/>
    </row>
    <row r="450" spans="1:4" ht="13.5" customHeight="1" thickBot="1" x14ac:dyDescent="0.25">
      <c r="A450" s="60" t="s">
        <v>129</v>
      </c>
      <c r="B450" s="96">
        <f>B364+B381+B448</f>
        <v>4477032</v>
      </c>
      <c r="C450" s="96">
        <f>C364+C381+C448</f>
        <v>2907134</v>
      </c>
      <c r="D450" s="61">
        <f>D364+D381+D448</f>
        <v>7384166</v>
      </c>
    </row>
    <row r="451" spans="1:4" ht="13.5" customHeight="1" x14ac:dyDescent="0.2">
      <c r="A451" s="30"/>
      <c r="B451" s="71"/>
      <c r="C451" s="71"/>
      <c r="D451" s="71"/>
    </row>
    <row r="452" spans="1:4" ht="13.5" customHeight="1" x14ac:dyDescent="0.2">
      <c r="A452" s="30" t="s">
        <v>130</v>
      </c>
      <c r="B452" s="7"/>
      <c r="C452" s="7"/>
      <c r="D452" s="7"/>
    </row>
    <row r="453" spans="1:4" ht="13.5" customHeight="1" x14ac:dyDescent="0.2">
      <c r="A453" s="59"/>
      <c r="B453" s="7"/>
      <c r="C453" s="7"/>
      <c r="D453" s="7"/>
    </row>
    <row r="454" spans="1:4" ht="13.5" customHeight="1" thickBot="1" x14ac:dyDescent="0.25">
      <c r="A454" s="30" t="s">
        <v>453</v>
      </c>
      <c r="B454" s="7"/>
      <c r="C454" s="7"/>
      <c r="D454" s="7"/>
    </row>
    <row r="455" spans="1:4" ht="45" customHeight="1" thickBot="1" x14ac:dyDescent="0.25">
      <c r="A455" s="4" t="s">
        <v>0</v>
      </c>
      <c r="B455" s="83" t="s">
        <v>546</v>
      </c>
      <c r="C455" s="83" t="s">
        <v>547</v>
      </c>
      <c r="D455" s="5" t="s">
        <v>548</v>
      </c>
    </row>
    <row r="456" spans="1:4" ht="13.5" customHeight="1" x14ac:dyDescent="0.2">
      <c r="A456" s="97" t="s">
        <v>454</v>
      </c>
      <c r="B456" s="89">
        <v>81648</v>
      </c>
      <c r="C456" s="90">
        <f>D456-B456</f>
        <v>-10598</v>
      </c>
      <c r="D456" s="91">
        <v>71050</v>
      </c>
    </row>
    <row r="457" spans="1:4" ht="13.5" customHeight="1" x14ac:dyDescent="0.2">
      <c r="A457" s="62" t="s">
        <v>455</v>
      </c>
      <c r="B457" s="92">
        <v>0</v>
      </c>
      <c r="C457" s="84">
        <f t="shared" ref="C457:C470" si="13">D457-B457</f>
        <v>5756</v>
      </c>
      <c r="D457" s="3">
        <v>5756</v>
      </c>
    </row>
    <row r="458" spans="1:4" ht="13.5" customHeight="1" x14ac:dyDescent="0.2">
      <c r="A458" s="62" t="s">
        <v>456</v>
      </c>
      <c r="B458" s="92">
        <v>52164</v>
      </c>
      <c r="C458" s="84">
        <f t="shared" si="13"/>
        <v>39232</v>
      </c>
      <c r="D458" s="3">
        <v>91396</v>
      </c>
    </row>
    <row r="459" spans="1:4" ht="13.5" customHeight="1" x14ac:dyDescent="0.2">
      <c r="A459" s="62" t="s">
        <v>457</v>
      </c>
      <c r="B459" s="92">
        <v>0</v>
      </c>
      <c r="C459" s="84">
        <f t="shared" si="13"/>
        <v>1257</v>
      </c>
      <c r="D459" s="3">
        <v>1257</v>
      </c>
    </row>
    <row r="460" spans="1:4" ht="13.5" customHeight="1" x14ac:dyDescent="0.2">
      <c r="A460" s="62" t="s">
        <v>458</v>
      </c>
      <c r="B460" s="92">
        <v>0</v>
      </c>
      <c r="C460" s="84">
        <f t="shared" si="13"/>
        <v>2951</v>
      </c>
      <c r="D460" s="3">
        <v>2951</v>
      </c>
    </row>
    <row r="461" spans="1:4" ht="13.5" customHeight="1" x14ac:dyDescent="0.2">
      <c r="A461" s="69" t="s">
        <v>459</v>
      </c>
      <c r="B461" s="92">
        <v>0</v>
      </c>
      <c r="C461" s="84">
        <f t="shared" si="13"/>
        <v>69579</v>
      </c>
      <c r="D461" s="3">
        <v>69579</v>
      </c>
    </row>
    <row r="462" spans="1:4" ht="13.5" customHeight="1" x14ac:dyDescent="0.2">
      <c r="A462" s="69" t="s">
        <v>647</v>
      </c>
      <c r="B462" s="92">
        <v>0</v>
      </c>
      <c r="C462" s="84">
        <f t="shared" si="13"/>
        <v>8843</v>
      </c>
      <c r="D462" s="3">
        <v>8843</v>
      </c>
    </row>
    <row r="463" spans="1:4" ht="13.5" customHeight="1" x14ac:dyDescent="0.2">
      <c r="A463" s="69" t="s">
        <v>460</v>
      </c>
      <c r="B463" s="92">
        <v>0</v>
      </c>
      <c r="C463" s="84">
        <f t="shared" si="13"/>
        <v>53248</v>
      </c>
      <c r="D463" s="3">
        <v>53248</v>
      </c>
    </row>
    <row r="464" spans="1:4" ht="13.5" customHeight="1" x14ac:dyDescent="0.2">
      <c r="A464" s="69" t="s">
        <v>461</v>
      </c>
      <c r="B464" s="92">
        <v>65772</v>
      </c>
      <c r="C464" s="84">
        <f t="shared" si="13"/>
        <v>11884</v>
      </c>
      <c r="D464" s="3">
        <v>77656</v>
      </c>
    </row>
    <row r="465" spans="1:4" ht="13.5" customHeight="1" x14ac:dyDescent="0.2">
      <c r="A465" s="69" t="s">
        <v>462</v>
      </c>
      <c r="B465" s="92">
        <v>99792</v>
      </c>
      <c r="C465" s="84">
        <f t="shared" si="13"/>
        <v>72481</v>
      </c>
      <c r="D465" s="3">
        <v>172273</v>
      </c>
    </row>
    <row r="466" spans="1:4" ht="13.5" customHeight="1" x14ac:dyDescent="0.2">
      <c r="A466" s="69" t="s">
        <v>463</v>
      </c>
      <c r="B466" s="92">
        <v>0</v>
      </c>
      <c r="C466" s="84">
        <f t="shared" si="13"/>
        <v>5539</v>
      </c>
      <c r="D466" s="3">
        <v>5539</v>
      </c>
    </row>
    <row r="467" spans="1:4" ht="13.5" customHeight="1" x14ac:dyDescent="0.2">
      <c r="A467" s="69" t="s">
        <v>464</v>
      </c>
      <c r="B467" s="92">
        <v>0</v>
      </c>
      <c r="C467" s="84">
        <f t="shared" si="13"/>
        <v>1614</v>
      </c>
      <c r="D467" s="3">
        <v>1614</v>
      </c>
    </row>
    <row r="468" spans="1:4" ht="13.5" customHeight="1" x14ac:dyDescent="0.2">
      <c r="A468" s="69" t="s">
        <v>465</v>
      </c>
      <c r="B468" s="92">
        <v>0</v>
      </c>
      <c r="C468" s="84">
        <f t="shared" si="13"/>
        <v>3026</v>
      </c>
      <c r="D468" s="3">
        <v>3026</v>
      </c>
    </row>
    <row r="469" spans="1:4" ht="13.5" customHeight="1" x14ac:dyDescent="0.2">
      <c r="A469" s="69" t="s">
        <v>543</v>
      </c>
      <c r="B469" s="92">
        <v>86184</v>
      </c>
      <c r="C469" s="84">
        <f t="shared" si="13"/>
        <v>35415</v>
      </c>
      <c r="D469" s="3">
        <v>121599</v>
      </c>
    </row>
    <row r="470" spans="1:4" ht="13.5" customHeight="1" thickBot="1" x14ac:dyDescent="0.25">
      <c r="A470" s="78" t="s">
        <v>466</v>
      </c>
      <c r="B470" s="93">
        <v>70308</v>
      </c>
      <c r="C470" s="94">
        <f t="shared" si="13"/>
        <v>47662</v>
      </c>
      <c r="D470" s="56">
        <v>117970</v>
      </c>
    </row>
    <row r="471" spans="1:4" ht="13.5" customHeight="1" thickBot="1" x14ac:dyDescent="0.25">
      <c r="A471" s="57" t="s">
        <v>467</v>
      </c>
      <c r="B471" s="95">
        <f>SUM(B456:B470)</f>
        <v>455868</v>
      </c>
      <c r="C471" s="95">
        <f>SUM(C456:C470)</f>
        <v>347889</v>
      </c>
      <c r="D471" s="58">
        <f>SUM(D456:D470)</f>
        <v>803757</v>
      </c>
    </row>
    <row r="472" spans="1:4" ht="13.5" customHeight="1" x14ac:dyDescent="0.2">
      <c r="A472" s="59"/>
      <c r="B472" s="7"/>
      <c r="C472" s="7"/>
      <c r="D472" s="7"/>
    </row>
    <row r="473" spans="1:4" ht="13.5" customHeight="1" thickBot="1" x14ac:dyDescent="0.25">
      <c r="A473" s="30" t="s">
        <v>468</v>
      </c>
      <c r="B473" s="7"/>
      <c r="C473" s="7"/>
      <c r="D473" s="7"/>
    </row>
    <row r="474" spans="1:4" ht="45" customHeight="1" thickBot="1" x14ac:dyDescent="0.25">
      <c r="A474" s="4" t="s">
        <v>0</v>
      </c>
      <c r="B474" s="83" t="s">
        <v>546</v>
      </c>
      <c r="C474" s="83" t="s">
        <v>547</v>
      </c>
      <c r="D474" s="5" t="s">
        <v>548</v>
      </c>
    </row>
    <row r="475" spans="1:4" ht="13.5" customHeight="1" x14ac:dyDescent="0.2">
      <c r="A475" s="88" t="s">
        <v>469</v>
      </c>
      <c r="B475" s="89">
        <v>0</v>
      </c>
      <c r="C475" s="90">
        <f>D475-B475</f>
        <v>6236</v>
      </c>
      <c r="D475" s="91">
        <v>6236</v>
      </c>
    </row>
    <row r="476" spans="1:4" ht="13.5" customHeight="1" x14ac:dyDescent="0.2">
      <c r="A476" s="54" t="s">
        <v>470</v>
      </c>
      <c r="B476" s="92">
        <v>0</v>
      </c>
      <c r="C476" s="84">
        <f t="shared" ref="C476:C515" si="14">D476-B476</f>
        <v>15528</v>
      </c>
      <c r="D476" s="3">
        <v>15528</v>
      </c>
    </row>
    <row r="477" spans="1:4" ht="13.5" customHeight="1" x14ac:dyDescent="0.2">
      <c r="A477" s="54" t="s">
        <v>471</v>
      </c>
      <c r="B477" s="92">
        <v>86184</v>
      </c>
      <c r="C477" s="84">
        <f t="shared" si="14"/>
        <v>8455</v>
      </c>
      <c r="D477" s="3">
        <v>94639</v>
      </c>
    </row>
    <row r="478" spans="1:4" ht="13.5" customHeight="1" x14ac:dyDescent="0.2">
      <c r="A478" s="1" t="s">
        <v>648</v>
      </c>
      <c r="B478" s="92">
        <v>0</v>
      </c>
      <c r="C478" s="84">
        <f t="shared" si="14"/>
        <v>3413</v>
      </c>
      <c r="D478" s="3">
        <v>3413</v>
      </c>
    </row>
    <row r="479" spans="1:4" ht="13.5" customHeight="1" x14ac:dyDescent="0.2">
      <c r="A479" s="1" t="s">
        <v>472</v>
      </c>
      <c r="B479" s="92">
        <v>0</v>
      </c>
      <c r="C479" s="84">
        <f t="shared" si="14"/>
        <v>36450</v>
      </c>
      <c r="D479" s="3">
        <v>36450</v>
      </c>
    </row>
    <row r="480" spans="1:4" ht="13.5" customHeight="1" x14ac:dyDescent="0.2">
      <c r="A480" s="1" t="s">
        <v>473</v>
      </c>
      <c r="B480" s="92">
        <v>0</v>
      </c>
      <c r="C480" s="84">
        <f t="shared" si="14"/>
        <v>2762</v>
      </c>
      <c r="D480" s="3">
        <v>2762</v>
      </c>
    </row>
    <row r="481" spans="1:4" ht="13.5" customHeight="1" x14ac:dyDescent="0.2">
      <c r="A481" s="1" t="s">
        <v>474</v>
      </c>
      <c r="B481" s="92">
        <v>24948</v>
      </c>
      <c r="C481" s="84">
        <f t="shared" si="14"/>
        <v>4577</v>
      </c>
      <c r="D481" s="3">
        <v>29525</v>
      </c>
    </row>
    <row r="482" spans="1:4" ht="13.5" customHeight="1" x14ac:dyDescent="0.2">
      <c r="A482" s="1" t="s">
        <v>649</v>
      </c>
      <c r="B482" s="92">
        <v>0</v>
      </c>
      <c r="C482" s="84">
        <f t="shared" si="14"/>
        <v>1722</v>
      </c>
      <c r="D482" s="3">
        <v>1722</v>
      </c>
    </row>
    <row r="483" spans="1:4" ht="13.5" customHeight="1" x14ac:dyDescent="0.2">
      <c r="A483" s="1" t="s">
        <v>475</v>
      </c>
      <c r="B483" s="92">
        <v>0</v>
      </c>
      <c r="C483" s="84">
        <f t="shared" si="14"/>
        <v>1537</v>
      </c>
      <c r="D483" s="3">
        <v>1537</v>
      </c>
    </row>
    <row r="484" spans="1:4" ht="13.5" customHeight="1" x14ac:dyDescent="0.2">
      <c r="A484" s="1" t="s">
        <v>476</v>
      </c>
      <c r="B484" s="92">
        <v>0</v>
      </c>
      <c r="C484" s="84">
        <f t="shared" si="14"/>
        <v>22881</v>
      </c>
      <c r="D484" s="3">
        <v>22881</v>
      </c>
    </row>
    <row r="485" spans="1:4" ht="13.5" customHeight="1" x14ac:dyDescent="0.2">
      <c r="A485" s="1" t="s">
        <v>477</v>
      </c>
      <c r="B485" s="92">
        <v>56700</v>
      </c>
      <c r="C485" s="84">
        <f t="shared" si="14"/>
        <v>4857</v>
      </c>
      <c r="D485" s="3">
        <v>61557</v>
      </c>
    </row>
    <row r="486" spans="1:4" ht="13.5" customHeight="1" x14ac:dyDescent="0.2">
      <c r="A486" s="1" t="s">
        <v>650</v>
      </c>
      <c r="B486" s="92">
        <v>0</v>
      </c>
      <c r="C486" s="84">
        <f t="shared" si="14"/>
        <v>4096</v>
      </c>
      <c r="D486" s="3">
        <v>4096</v>
      </c>
    </row>
    <row r="487" spans="1:4" ht="13.5" customHeight="1" x14ac:dyDescent="0.2">
      <c r="A487" s="1" t="s">
        <v>478</v>
      </c>
      <c r="B487" s="92">
        <v>0</v>
      </c>
      <c r="C487" s="84">
        <f t="shared" si="14"/>
        <v>1382</v>
      </c>
      <c r="D487" s="3">
        <v>1382</v>
      </c>
    </row>
    <row r="488" spans="1:4" ht="13.5" customHeight="1" x14ac:dyDescent="0.2">
      <c r="A488" s="1" t="s">
        <v>381</v>
      </c>
      <c r="B488" s="92">
        <v>0</v>
      </c>
      <c r="C488" s="84">
        <f t="shared" si="14"/>
        <v>4252</v>
      </c>
      <c r="D488" s="3">
        <v>4252</v>
      </c>
    </row>
    <row r="489" spans="1:4" ht="13.5" customHeight="1" x14ac:dyDescent="0.2">
      <c r="A489" s="1" t="s">
        <v>479</v>
      </c>
      <c r="B489" s="92">
        <v>0</v>
      </c>
      <c r="C489" s="84">
        <f t="shared" si="14"/>
        <v>9481</v>
      </c>
      <c r="D489" s="3">
        <v>9481</v>
      </c>
    </row>
    <row r="490" spans="1:4" ht="13.5" customHeight="1" x14ac:dyDescent="0.2">
      <c r="A490" s="1" t="s">
        <v>480</v>
      </c>
      <c r="B490" s="92">
        <v>45360</v>
      </c>
      <c r="C490" s="84">
        <f t="shared" si="14"/>
        <v>51559</v>
      </c>
      <c r="D490" s="3">
        <v>96919</v>
      </c>
    </row>
    <row r="491" spans="1:4" ht="13.5" customHeight="1" x14ac:dyDescent="0.2">
      <c r="A491" s="1" t="s">
        <v>651</v>
      </c>
      <c r="B491" s="92">
        <v>0</v>
      </c>
      <c r="C491" s="84">
        <f t="shared" si="14"/>
        <v>4423</v>
      </c>
      <c r="D491" s="3">
        <v>4423</v>
      </c>
    </row>
    <row r="492" spans="1:4" ht="13.5" customHeight="1" x14ac:dyDescent="0.2">
      <c r="A492" s="1" t="s">
        <v>481</v>
      </c>
      <c r="B492" s="92">
        <v>0</v>
      </c>
      <c r="C492" s="84">
        <f t="shared" si="14"/>
        <v>2916</v>
      </c>
      <c r="D492" s="3">
        <v>2916</v>
      </c>
    </row>
    <row r="493" spans="1:4" ht="13.5" customHeight="1" x14ac:dyDescent="0.2">
      <c r="A493" s="1" t="s">
        <v>652</v>
      </c>
      <c r="B493" s="92">
        <v>0</v>
      </c>
      <c r="C493" s="84">
        <f t="shared" si="14"/>
        <v>1010</v>
      </c>
      <c r="D493" s="3">
        <v>1010</v>
      </c>
    </row>
    <row r="494" spans="1:4" ht="13.5" customHeight="1" x14ac:dyDescent="0.2">
      <c r="A494" s="1" t="s">
        <v>482</v>
      </c>
      <c r="B494" s="92">
        <v>95256</v>
      </c>
      <c r="C494" s="84">
        <f t="shared" si="14"/>
        <v>70213</v>
      </c>
      <c r="D494" s="3">
        <v>165469</v>
      </c>
    </row>
    <row r="495" spans="1:4" ht="13.5" customHeight="1" x14ac:dyDescent="0.2">
      <c r="A495" s="1" t="s">
        <v>483</v>
      </c>
      <c r="B495" s="92">
        <v>0</v>
      </c>
      <c r="C495" s="84">
        <f t="shared" si="14"/>
        <v>4686</v>
      </c>
      <c r="D495" s="3">
        <v>4686</v>
      </c>
    </row>
    <row r="496" spans="1:4" ht="13.5" customHeight="1" x14ac:dyDescent="0.2">
      <c r="A496" s="1" t="s">
        <v>484</v>
      </c>
      <c r="B496" s="92">
        <v>86184</v>
      </c>
      <c r="C496" s="84">
        <f t="shared" si="14"/>
        <v>6748</v>
      </c>
      <c r="D496" s="3">
        <v>92932</v>
      </c>
    </row>
    <row r="497" spans="1:4" ht="13.5" customHeight="1" x14ac:dyDescent="0.2">
      <c r="A497" s="1" t="s">
        <v>485</v>
      </c>
      <c r="B497" s="92">
        <v>86184</v>
      </c>
      <c r="C497" s="84">
        <f t="shared" si="14"/>
        <v>3041</v>
      </c>
      <c r="D497" s="3">
        <v>89225</v>
      </c>
    </row>
    <row r="498" spans="1:4" ht="13.5" customHeight="1" x14ac:dyDescent="0.2">
      <c r="A498" s="1" t="s">
        <v>653</v>
      </c>
      <c r="B498" s="92">
        <v>0</v>
      </c>
      <c r="C498" s="84">
        <f t="shared" si="14"/>
        <v>4050</v>
      </c>
      <c r="D498" s="3">
        <v>4050</v>
      </c>
    </row>
    <row r="499" spans="1:4" ht="13.5" customHeight="1" x14ac:dyDescent="0.2">
      <c r="A499" s="1" t="s">
        <v>486</v>
      </c>
      <c r="B499" s="92">
        <v>0</v>
      </c>
      <c r="C499" s="84">
        <f t="shared" si="14"/>
        <v>16024</v>
      </c>
      <c r="D499" s="3">
        <v>16024</v>
      </c>
    </row>
    <row r="500" spans="1:4" ht="13.5" customHeight="1" x14ac:dyDescent="0.2">
      <c r="A500" s="1" t="s">
        <v>487</v>
      </c>
      <c r="B500" s="92">
        <v>43092</v>
      </c>
      <c r="C500" s="84">
        <f t="shared" si="14"/>
        <v>3290</v>
      </c>
      <c r="D500" s="3">
        <v>46382</v>
      </c>
    </row>
    <row r="501" spans="1:4" ht="13.5" customHeight="1" x14ac:dyDescent="0.2">
      <c r="A501" s="1" t="s">
        <v>488</v>
      </c>
      <c r="B501" s="92">
        <v>0</v>
      </c>
      <c r="C501" s="84">
        <f t="shared" si="14"/>
        <v>7059</v>
      </c>
      <c r="D501" s="3">
        <v>7059</v>
      </c>
    </row>
    <row r="502" spans="1:4" ht="13.5" customHeight="1" x14ac:dyDescent="0.2">
      <c r="A502" s="1" t="s">
        <v>654</v>
      </c>
      <c r="B502" s="92">
        <v>0</v>
      </c>
      <c r="C502" s="84">
        <f t="shared" si="14"/>
        <v>4267</v>
      </c>
      <c r="D502" s="3">
        <v>4267</v>
      </c>
    </row>
    <row r="503" spans="1:4" ht="13.5" customHeight="1" x14ac:dyDescent="0.2">
      <c r="A503" s="1" t="s">
        <v>489</v>
      </c>
      <c r="B503" s="92">
        <v>86184</v>
      </c>
      <c r="C503" s="84">
        <f t="shared" si="14"/>
        <v>74264</v>
      </c>
      <c r="D503" s="3">
        <v>160448</v>
      </c>
    </row>
    <row r="504" spans="1:4" ht="13.5" customHeight="1" x14ac:dyDescent="0.2">
      <c r="A504" s="1" t="s">
        <v>490</v>
      </c>
      <c r="B504" s="92">
        <v>0</v>
      </c>
      <c r="C504" s="84">
        <f t="shared" si="14"/>
        <v>28080</v>
      </c>
      <c r="D504" s="3">
        <v>28080</v>
      </c>
    </row>
    <row r="505" spans="1:4" ht="24" x14ac:dyDescent="0.2">
      <c r="A505" s="31" t="s">
        <v>491</v>
      </c>
      <c r="B505" s="99">
        <v>0</v>
      </c>
      <c r="C505" s="84">
        <f t="shared" si="14"/>
        <v>25101</v>
      </c>
      <c r="D505" s="34">
        <v>25101</v>
      </c>
    </row>
    <row r="506" spans="1:4" ht="13.5" customHeight="1" x14ac:dyDescent="0.2">
      <c r="A506" s="1" t="s">
        <v>492</v>
      </c>
      <c r="B506" s="92">
        <v>0</v>
      </c>
      <c r="C506" s="84">
        <f t="shared" si="14"/>
        <v>14396</v>
      </c>
      <c r="D506" s="3">
        <v>14396</v>
      </c>
    </row>
    <row r="507" spans="1:4" ht="13.5" customHeight="1" x14ac:dyDescent="0.2">
      <c r="A507" s="1" t="s">
        <v>493</v>
      </c>
      <c r="B507" s="92">
        <v>0</v>
      </c>
      <c r="C507" s="84">
        <f t="shared" si="14"/>
        <v>20491</v>
      </c>
      <c r="D507" s="3">
        <v>20491</v>
      </c>
    </row>
    <row r="508" spans="1:4" ht="13.5" customHeight="1" x14ac:dyDescent="0.2">
      <c r="A508" s="1" t="s">
        <v>494</v>
      </c>
      <c r="B508" s="92">
        <v>104328</v>
      </c>
      <c r="C508" s="84">
        <f t="shared" si="14"/>
        <v>104175</v>
      </c>
      <c r="D508" s="3">
        <v>208503</v>
      </c>
    </row>
    <row r="509" spans="1:4" ht="13.5" customHeight="1" x14ac:dyDescent="0.2">
      <c r="A509" s="1" t="s">
        <v>495</v>
      </c>
      <c r="B509" s="92">
        <v>90720</v>
      </c>
      <c r="C509" s="84">
        <f t="shared" si="14"/>
        <v>481192</v>
      </c>
      <c r="D509" s="3">
        <v>571912</v>
      </c>
    </row>
    <row r="510" spans="1:4" ht="13.5" customHeight="1" x14ac:dyDescent="0.2">
      <c r="A510" s="1" t="s">
        <v>496</v>
      </c>
      <c r="B510" s="92">
        <v>0</v>
      </c>
      <c r="C510" s="84">
        <f t="shared" si="14"/>
        <v>13357</v>
      </c>
      <c r="D510" s="3">
        <v>13357</v>
      </c>
    </row>
    <row r="511" spans="1:4" ht="13.5" customHeight="1" x14ac:dyDescent="0.2">
      <c r="A511" s="1" t="s">
        <v>497</v>
      </c>
      <c r="B511" s="92">
        <v>65772</v>
      </c>
      <c r="C511" s="84">
        <f t="shared" si="14"/>
        <v>23827</v>
      </c>
      <c r="D511" s="3">
        <v>89599</v>
      </c>
    </row>
    <row r="512" spans="1:4" ht="13.5" customHeight="1" x14ac:dyDescent="0.2">
      <c r="A512" s="1" t="s">
        <v>498</v>
      </c>
      <c r="B512" s="92">
        <v>0</v>
      </c>
      <c r="C512" s="84">
        <f t="shared" si="14"/>
        <v>5801</v>
      </c>
      <c r="D512" s="3">
        <v>5801</v>
      </c>
    </row>
    <row r="513" spans="1:4" ht="13.5" customHeight="1" x14ac:dyDescent="0.2">
      <c r="A513" s="1" t="s">
        <v>499</v>
      </c>
      <c r="B513" s="92">
        <v>0</v>
      </c>
      <c r="C513" s="84">
        <f t="shared" si="14"/>
        <v>34801</v>
      </c>
      <c r="D513" s="3">
        <v>34801</v>
      </c>
    </row>
    <row r="514" spans="1:4" ht="13.5" customHeight="1" x14ac:dyDescent="0.2">
      <c r="A514" s="1" t="s">
        <v>500</v>
      </c>
      <c r="B514" s="92">
        <v>29484</v>
      </c>
      <c r="C514" s="84">
        <f t="shared" si="14"/>
        <v>66480</v>
      </c>
      <c r="D514" s="3">
        <v>95964</v>
      </c>
    </row>
    <row r="515" spans="1:4" ht="13.5" customHeight="1" thickBot="1" x14ac:dyDescent="0.25">
      <c r="A515" s="55" t="s">
        <v>501</v>
      </c>
      <c r="B515" s="93">
        <v>20412</v>
      </c>
      <c r="C515" s="94">
        <f t="shared" si="14"/>
        <v>-15150</v>
      </c>
      <c r="D515" s="56">
        <v>5262</v>
      </c>
    </row>
    <row r="516" spans="1:4" ht="13.5" customHeight="1" thickBot="1" x14ac:dyDescent="0.25">
      <c r="A516" s="57" t="s">
        <v>502</v>
      </c>
      <c r="B516" s="95">
        <f>SUM(B475:B515)</f>
        <v>920808</v>
      </c>
      <c r="C516" s="95">
        <f>SUM(C475:C515)</f>
        <v>1183730</v>
      </c>
      <c r="D516" s="58">
        <f>SUM(D475:D515)</f>
        <v>2104538</v>
      </c>
    </row>
    <row r="517" spans="1:4" ht="13.5" customHeight="1" x14ac:dyDescent="0.2">
      <c r="A517" s="59"/>
      <c r="B517" s="7"/>
      <c r="C517" s="7"/>
      <c r="D517" s="7"/>
    </row>
    <row r="518" spans="1:4" ht="13.5" customHeight="1" thickBot="1" x14ac:dyDescent="0.25">
      <c r="A518" s="30" t="s">
        <v>503</v>
      </c>
      <c r="B518" s="7"/>
      <c r="C518" s="7"/>
      <c r="D518" s="7"/>
    </row>
    <row r="519" spans="1:4" ht="45" customHeight="1" thickBot="1" x14ac:dyDescent="0.25">
      <c r="A519" s="4" t="s">
        <v>0</v>
      </c>
      <c r="B519" s="83" t="s">
        <v>546</v>
      </c>
      <c r="C519" s="83" t="s">
        <v>547</v>
      </c>
      <c r="D519" s="5" t="s">
        <v>548</v>
      </c>
    </row>
    <row r="520" spans="1:4" ht="13.5" customHeight="1" x14ac:dyDescent="0.2">
      <c r="A520" s="88" t="s">
        <v>504</v>
      </c>
      <c r="B520" s="89">
        <v>0</v>
      </c>
      <c r="C520" s="90">
        <f>D520-B520</f>
        <v>1241</v>
      </c>
      <c r="D520" s="91">
        <v>1241</v>
      </c>
    </row>
    <row r="521" spans="1:4" ht="13.5" customHeight="1" x14ac:dyDescent="0.2">
      <c r="A521" s="1" t="s">
        <v>505</v>
      </c>
      <c r="B521" s="92">
        <v>0</v>
      </c>
      <c r="C521" s="84">
        <f t="shared" ref="C521:C555" si="15">D521-B521</f>
        <v>5150</v>
      </c>
      <c r="D521" s="3">
        <v>5150</v>
      </c>
    </row>
    <row r="522" spans="1:4" ht="13.5" customHeight="1" x14ac:dyDescent="0.2">
      <c r="A522" s="1" t="s">
        <v>655</v>
      </c>
      <c r="B522" s="92">
        <v>0</v>
      </c>
      <c r="C522" s="84">
        <f t="shared" si="15"/>
        <v>1086</v>
      </c>
      <c r="D522" s="3">
        <v>1086</v>
      </c>
    </row>
    <row r="523" spans="1:4" ht="13.5" customHeight="1" x14ac:dyDescent="0.2">
      <c r="A523" s="1" t="s">
        <v>506</v>
      </c>
      <c r="B523" s="92">
        <v>0</v>
      </c>
      <c r="C523" s="84">
        <f t="shared" si="15"/>
        <v>104211</v>
      </c>
      <c r="D523" s="3">
        <v>104211</v>
      </c>
    </row>
    <row r="524" spans="1:4" ht="13.5" customHeight="1" x14ac:dyDescent="0.2">
      <c r="A524" s="1" t="s">
        <v>507</v>
      </c>
      <c r="B524" s="92">
        <v>0</v>
      </c>
      <c r="C524" s="84">
        <f t="shared" si="15"/>
        <v>2453</v>
      </c>
      <c r="D524" s="3">
        <v>2453</v>
      </c>
    </row>
    <row r="525" spans="1:4" ht="13.5" customHeight="1" x14ac:dyDescent="0.2">
      <c r="A525" s="1" t="s">
        <v>508</v>
      </c>
      <c r="B525" s="92">
        <v>0</v>
      </c>
      <c r="C525" s="84">
        <f t="shared" si="15"/>
        <v>5136</v>
      </c>
      <c r="D525" s="3">
        <v>5136</v>
      </c>
    </row>
    <row r="526" spans="1:4" ht="13.5" customHeight="1" x14ac:dyDescent="0.2">
      <c r="A526" s="1" t="s">
        <v>509</v>
      </c>
      <c r="B526" s="92">
        <v>127008</v>
      </c>
      <c r="C526" s="84">
        <f t="shared" si="15"/>
        <v>59001</v>
      </c>
      <c r="D526" s="3">
        <v>186009</v>
      </c>
    </row>
    <row r="527" spans="1:4" ht="13.5" customHeight="1" x14ac:dyDescent="0.2">
      <c r="A527" s="1" t="s">
        <v>510</v>
      </c>
      <c r="B527" s="92">
        <v>0</v>
      </c>
      <c r="C527" s="84">
        <f t="shared" si="15"/>
        <v>1521</v>
      </c>
      <c r="D527" s="3">
        <v>1521</v>
      </c>
    </row>
    <row r="528" spans="1:4" ht="13.5" customHeight="1" x14ac:dyDescent="0.2">
      <c r="A528" s="1" t="s">
        <v>511</v>
      </c>
      <c r="B528" s="92">
        <v>0</v>
      </c>
      <c r="C528" s="84">
        <f t="shared" si="15"/>
        <v>2545</v>
      </c>
      <c r="D528" s="3">
        <v>2545</v>
      </c>
    </row>
    <row r="529" spans="1:4" ht="13.5" customHeight="1" x14ac:dyDescent="0.2">
      <c r="A529" s="1" t="s">
        <v>512</v>
      </c>
      <c r="B529" s="92">
        <v>65772</v>
      </c>
      <c r="C529" s="84">
        <f t="shared" si="15"/>
        <v>27587</v>
      </c>
      <c r="D529" s="3">
        <v>93359</v>
      </c>
    </row>
    <row r="530" spans="1:4" ht="13.5" customHeight="1" x14ac:dyDescent="0.2">
      <c r="A530" s="1" t="s">
        <v>513</v>
      </c>
      <c r="B530" s="92">
        <v>0</v>
      </c>
      <c r="C530" s="84">
        <f t="shared" si="15"/>
        <v>3773</v>
      </c>
      <c r="D530" s="3">
        <v>3773</v>
      </c>
    </row>
    <row r="531" spans="1:4" ht="13.5" customHeight="1" x14ac:dyDescent="0.2">
      <c r="A531" s="1" t="s">
        <v>656</v>
      </c>
      <c r="B531" s="92">
        <v>0</v>
      </c>
      <c r="C531" s="84">
        <f t="shared" si="15"/>
        <v>1863</v>
      </c>
      <c r="D531" s="3">
        <v>1863</v>
      </c>
    </row>
    <row r="532" spans="1:4" ht="13.5" customHeight="1" x14ac:dyDescent="0.2">
      <c r="A532" s="1" t="s">
        <v>514</v>
      </c>
      <c r="B532" s="92">
        <v>0</v>
      </c>
      <c r="C532" s="84">
        <f t="shared" si="15"/>
        <v>4206</v>
      </c>
      <c r="D532" s="3">
        <v>4206</v>
      </c>
    </row>
    <row r="533" spans="1:4" ht="13.5" customHeight="1" x14ac:dyDescent="0.2">
      <c r="A533" s="1" t="s">
        <v>515</v>
      </c>
      <c r="B533" s="92">
        <v>0</v>
      </c>
      <c r="C533" s="84">
        <f t="shared" si="15"/>
        <v>6734</v>
      </c>
      <c r="D533" s="3">
        <v>6734</v>
      </c>
    </row>
    <row r="534" spans="1:4" ht="13.5" customHeight="1" x14ac:dyDescent="0.2">
      <c r="A534" s="1" t="s">
        <v>516</v>
      </c>
      <c r="B534" s="92">
        <v>0</v>
      </c>
      <c r="C534" s="84">
        <f t="shared" si="15"/>
        <v>4282</v>
      </c>
      <c r="D534" s="3">
        <v>4282</v>
      </c>
    </row>
    <row r="535" spans="1:4" ht="13.5" customHeight="1" x14ac:dyDescent="0.2">
      <c r="A535" s="1" t="s">
        <v>517</v>
      </c>
      <c r="B535" s="92">
        <v>0</v>
      </c>
      <c r="C535" s="84">
        <f t="shared" si="15"/>
        <v>4361</v>
      </c>
      <c r="D535" s="3">
        <v>4361</v>
      </c>
    </row>
    <row r="536" spans="1:4" ht="13.5" customHeight="1" x14ac:dyDescent="0.2">
      <c r="A536" s="1" t="s">
        <v>657</v>
      </c>
      <c r="B536" s="92">
        <v>0</v>
      </c>
      <c r="C536" s="84">
        <f t="shared" si="15"/>
        <v>8051</v>
      </c>
      <c r="D536" s="3">
        <v>8051</v>
      </c>
    </row>
    <row r="537" spans="1:4" ht="13.5" customHeight="1" x14ac:dyDescent="0.2">
      <c r="A537" s="1" t="s">
        <v>518</v>
      </c>
      <c r="B537" s="92">
        <v>0</v>
      </c>
      <c r="C537" s="84">
        <f t="shared" si="15"/>
        <v>10720</v>
      </c>
      <c r="D537" s="3">
        <v>10720</v>
      </c>
    </row>
    <row r="538" spans="1:4" ht="13.5" customHeight="1" x14ac:dyDescent="0.2">
      <c r="A538" s="1" t="s">
        <v>658</v>
      </c>
      <c r="B538" s="92">
        <v>0</v>
      </c>
      <c r="C538" s="84">
        <f t="shared" si="15"/>
        <v>41621</v>
      </c>
      <c r="D538" s="3">
        <v>41621</v>
      </c>
    </row>
    <row r="539" spans="1:4" ht="13.5" customHeight="1" x14ac:dyDescent="0.2">
      <c r="A539" s="1" t="s">
        <v>519</v>
      </c>
      <c r="B539" s="92">
        <v>0</v>
      </c>
      <c r="C539" s="84">
        <f t="shared" si="15"/>
        <v>2807</v>
      </c>
      <c r="D539" s="3">
        <v>2807</v>
      </c>
    </row>
    <row r="540" spans="1:4" ht="13.5" customHeight="1" x14ac:dyDescent="0.2">
      <c r="A540" s="1" t="s">
        <v>520</v>
      </c>
      <c r="B540" s="92">
        <v>0</v>
      </c>
      <c r="C540" s="84">
        <f t="shared" si="15"/>
        <v>3769</v>
      </c>
      <c r="D540" s="3">
        <v>3769</v>
      </c>
    </row>
    <row r="541" spans="1:4" ht="13.5" customHeight="1" x14ac:dyDescent="0.2">
      <c r="A541" s="1" t="s">
        <v>521</v>
      </c>
      <c r="B541" s="92">
        <v>0</v>
      </c>
      <c r="C541" s="84">
        <f t="shared" si="15"/>
        <v>5973</v>
      </c>
      <c r="D541" s="3">
        <v>5973</v>
      </c>
    </row>
    <row r="542" spans="1:4" ht="13.5" customHeight="1" x14ac:dyDescent="0.2">
      <c r="A542" s="1" t="s">
        <v>522</v>
      </c>
      <c r="B542" s="92">
        <v>0</v>
      </c>
      <c r="C542" s="84">
        <f t="shared" si="15"/>
        <v>1985</v>
      </c>
      <c r="D542" s="3">
        <v>1985</v>
      </c>
    </row>
    <row r="543" spans="1:4" ht="13.5" customHeight="1" x14ac:dyDescent="0.2">
      <c r="A543" s="1" t="s">
        <v>523</v>
      </c>
      <c r="B543" s="92">
        <v>0</v>
      </c>
      <c r="C543" s="84">
        <f t="shared" si="15"/>
        <v>17174</v>
      </c>
      <c r="D543" s="3">
        <v>17174</v>
      </c>
    </row>
    <row r="544" spans="1:4" ht="13.5" customHeight="1" x14ac:dyDescent="0.2">
      <c r="A544" s="1" t="s">
        <v>524</v>
      </c>
      <c r="B544" s="92">
        <v>129276</v>
      </c>
      <c r="C544" s="84">
        <f t="shared" si="15"/>
        <v>87146</v>
      </c>
      <c r="D544" s="3">
        <v>216422</v>
      </c>
    </row>
    <row r="545" spans="1:4" ht="13.5" customHeight="1" x14ac:dyDescent="0.2">
      <c r="A545" s="1" t="s">
        <v>525</v>
      </c>
      <c r="B545" s="92">
        <v>0</v>
      </c>
      <c r="C545" s="84">
        <f t="shared" si="15"/>
        <v>6533</v>
      </c>
      <c r="D545" s="3">
        <v>6533</v>
      </c>
    </row>
    <row r="546" spans="1:4" ht="13.5" customHeight="1" x14ac:dyDescent="0.2">
      <c r="A546" s="1" t="s">
        <v>544</v>
      </c>
      <c r="B546" s="92">
        <v>86184</v>
      </c>
      <c r="C546" s="84">
        <f t="shared" si="15"/>
        <v>100351</v>
      </c>
      <c r="D546" s="3">
        <v>186535</v>
      </c>
    </row>
    <row r="547" spans="1:4" ht="13.5" customHeight="1" x14ac:dyDescent="0.2">
      <c r="A547" s="1" t="s">
        <v>526</v>
      </c>
      <c r="B547" s="92">
        <v>65772</v>
      </c>
      <c r="C547" s="84">
        <f t="shared" si="15"/>
        <v>30454</v>
      </c>
      <c r="D547" s="3">
        <v>96226</v>
      </c>
    </row>
    <row r="548" spans="1:4" ht="13.5" customHeight="1" x14ac:dyDescent="0.2">
      <c r="A548" s="1" t="s">
        <v>527</v>
      </c>
      <c r="B548" s="92">
        <v>0</v>
      </c>
      <c r="C548" s="84">
        <f t="shared" si="15"/>
        <v>2779</v>
      </c>
      <c r="D548" s="3">
        <v>2779</v>
      </c>
    </row>
    <row r="549" spans="1:4" ht="13.5" customHeight="1" x14ac:dyDescent="0.2">
      <c r="A549" s="1" t="s">
        <v>528</v>
      </c>
      <c r="B549" s="92">
        <v>151956</v>
      </c>
      <c r="C549" s="84">
        <f t="shared" si="15"/>
        <v>60549</v>
      </c>
      <c r="D549" s="3">
        <v>212505</v>
      </c>
    </row>
    <row r="550" spans="1:4" ht="13.5" customHeight="1" x14ac:dyDescent="0.2">
      <c r="A550" s="1" t="s">
        <v>529</v>
      </c>
      <c r="B550" s="92">
        <v>43092</v>
      </c>
      <c r="C550" s="84">
        <f t="shared" si="15"/>
        <v>-20615</v>
      </c>
      <c r="D550" s="3">
        <v>22477</v>
      </c>
    </row>
    <row r="551" spans="1:4" ht="13.5" customHeight="1" x14ac:dyDescent="0.2">
      <c r="A551" s="1" t="s">
        <v>530</v>
      </c>
      <c r="B551" s="92">
        <v>0</v>
      </c>
      <c r="C551" s="84">
        <f t="shared" si="15"/>
        <v>97513</v>
      </c>
      <c r="D551" s="3">
        <v>97513</v>
      </c>
    </row>
    <row r="552" spans="1:4" ht="13.5" customHeight="1" x14ac:dyDescent="0.2">
      <c r="A552" s="1" t="s">
        <v>659</v>
      </c>
      <c r="B552" s="92">
        <v>0</v>
      </c>
      <c r="C552" s="84">
        <f t="shared" si="15"/>
        <v>10223</v>
      </c>
      <c r="D552" s="3">
        <v>10223</v>
      </c>
    </row>
    <row r="553" spans="1:4" ht="13.5" customHeight="1" x14ac:dyDescent="0.2">
      <c r="A553" s="1" t="s">
        <v>660</v>
      </c>
      <c r="B553" s="92">
        <v>0</v>
      </c>
      <c r="C553" s="84">
        <f t="shared" si="15"/>
        <v>7042</v>
      </c>
      <c r="D553" s="3">
        <v>7042</v>
      </c>
    </row>
    <row r="554" spans="1:4" ht="13.5" customHeight="1" x14ac:dyDescent="0.2">
      <c r="A554" s="1" t="s">
        <v>531</v>
      </c>
      <c r="B554" s="92">
        <v>0</v>
      </c>
      <c r="C554" s="84">
        <f t="shared" si="15"/>
        <v>4298</v>
      </c>
      <c r="D554" s="3">
        <v>4298</v>
      </c>
    </row>
    <row r="555" spans="1:4" ht="13.5" customHeight="1" thickBot="1" x14ac:dyDescent="0.25">
      <c r="A555" s="55" t="s">
        <v>532</v>
      </c>
      <c r="B555" s="93">
        <v>0</v>
      </c>
      <c r="C555" s="94">
        <f t="shared" si="15"/>
        <v>4128</v>
      </c>
      <c r="D555" s="56">
        <v>4128</v>
      </c>
    </row>
    <row r="556" spans="1:4" ht="13.5" customHeight="1" thickBot="1" x14ac:dyDescent="0.25">
      <c r="A556" s="57" t="s">
        <v>533</v>
      </c>
      <c r="B556" s="95">
        <f>SUM(B520:B555)</f>
        <v>669060</v>
      </c>
      <c r="C556" s="95">
        <f>SUM(C520:C555)</f>
        <v>717651</v>
      </c>
      <c r="D556" s="58">
        <f>SUM(D520:D555)</f>
        <v>1386711</v>
      </c>
    </row>
    <row r="557" spans="1:4" ht="13.5" customHeight="1" thickBot="1" x14ac:dyDescent="0.25">
      <c r="A557" s="59"/>
      <c r="B557" s="7"/>
      <c r="C557" s="7"/>
      <c r="D557" s="7"/>
    </row>
    <row r="558" spans="1:4" ht="13.5" customHeight="1" thickBot="1" x14ac:dyDescent="0.25">
      <c r="A558" s="60" t="s">
        <v>155</v>
      </c>
      <c r="B558" s="96">
        <f>B471+B516+B556</f>
        <v>2045736</v>
      </c>
      <c r="C558" s="96">
        <f>C471+C516+C556</f>
        <v>2249270</v>
      </c>
      <c r="D558" s="61">
        <f>D471+D516+D556</f>
        <v>4295006</v>
      </c>
    </row>
    <row r="559" spans="1:4" ht="13.5" customHeight="1" x14ac:dyDescent="0.2">
      <c r="A559" s="59"/>
      <c r="B559" s="7"/>
      <c r="C559" s="7"/>
      <c r="D559" s="7"/>
    </row>
    <row r="560" spans="1:4" ht="13.5" customHeight="1" thickBot="1" x14ac:dyDescent="0.25">
      <c r="A560" s="59"/>
      <c r="B560" s="7"/>
      <c r="C560" s="7"/>
      <c r="D560" s="7"/>
    </row>
    <row r="561" spans="1:4" ht="13.5" customHeight="1" thickBot="1" x14ac:dyDescent="0.25">
      <c r="A561" s="79" t="s">
        <v>534</v>
      </c>
      <c r="B561" s="105">
        <f>B63+B225+B325+B450+B558</f>
        <v>16342890</v>
      </c>
      <c r="C561" s="105">
        <f>C63+C225+C325+C450+C558</f>
        <v>16366985</v>
      </c>
      <c r="D561" s="6">
        <f>D63+D225+D325+D450+D558</f>
        <v>32709875</v>
      </c>
    </row>
    <row r="562" spans="1:4" ht="13.5" customHeight="1" x14ac:dyDescent="0.2">
      <c r="A562" s="9"/>
    </row>
    <row r="563" spans="1:4" ht="13.5" customHeight="1" x14ac:dyDescent="0.2">
      <c r="A563" s="9"/>
    </row>
    <row r="564" spans="1:4" ht="13.5" customHeight="1" x14ac:dyDescent="0.2">
      <c r="A564" s="9" t="s">
        <v>3</v>
      </c>
    </row>
    <row r="565" spans="1:4" ht="13.5" customHeight="1" x14ac:dyDescent="0.2">
      <c r="A565" s="9"/>
    </row>
    <row r="566" spans="1:4" ht="13.5" customHeight="1" thickBot="1" x14ac:dyDescent="0.25">
      <c r="A566" s="30" t="s">
        <v>35</v>
      </c>
      <c r="B566" s="7"/>
    </row>
    <row r="567" spans="1:4" ht="45" customHeight="1" thickBot="1" x14ac:dyDescent="0.25">
      <c r="A567" s="4" t="s">
        <v>0</v>
      </c>
      <c r="B567" s="83" t="s">
        <v>546</v>
      </c>
      <c r="C567" s="83" t="s">
        <v>547</v>
      </c>
      <c r="D567" s="5" t="s">
        <v>548</v>
      </c>
    </row>
    <row r="568" spans="1:4" ht="13.5" customHeight="1" x14ac:dyDescent="0.2">
      <c r="A568" s="106" t="s">
        <v>38</v>
      </c>
      <c r="B568" s="107">
        <v>1249668</v>
      </c>
      <c r="C568" s="90">
        <f>D568-B568</f>
        <v>462672</v>
      </c>
      <c r="D568" s="108">
        <v>1712340</v>
      </c>
    </row>
    <row r="569" spans="1:4" ht="24.75" thickBot="1" x14ac:dyDescent="0.25">
      <c r="A569" s="35" t="s">
        <v>42</v>
      </c>
      <c r="B569" s="109">
        <v>106596</v>
      </c>
      <c r="C569" s="94">
        <f t="shared" ref="C569" si="16">D569-B569</f>
        <v>78246</v>
      </c>
      <c r="D569" s="36">
        <v>184842</v>
      </c>
    </row>
    <row r="570" spans="1:4" ht="13.5" customHeight="1" thickBot="1" x14ac:dyDescent="0.25">
      <c r="A570" s="37" t="s">
        <v>48</v>
      </c>
      <c r="B570" s="110">
        <f>SUM(B568:B569)</f>
        <v>1356264</v>
      </c>
      <c r="C570" s="110">
        <f>SUM(C568:C569)</f>
        <v>540918</v>
      </c>
      <c r="D570" s="38">
        <f>SUM(D568:D569)</f>
        <v>1897182</v>
      </c>
    </row>
    <row r="571" spans="1:4" ht="13.5" customHeight="1" x14ac:dyDescent="0.2">
      <c r="A571" s="27"/>
      <c r="B571" s="7"/>
    </row>
    <row r="572" spans="1:4" ht="13.5" customHeight="1" thickBot="1" x14ac:dyDescent="0.25">
      <c r="A572" s="39" t="s">
        <v>49</v>
      </c>
      <c r="B572" s="7"/>
    </row>
    <row r="573" spans="1:4" ht="45" customHeight="1" thickBot="1" x14ac:dyDescent="0.25">
      <c r="A573" s="4" t="s">
        <v>0</v>
      </c>
      <c r="B573" s="83" t="s">
        <v>546</v>
      </c>
      <c r="C573" s="83" t="s">
        <v>547</v>
      </c>
      <c r="D573" s="5" t="s">
        <v>548</v>
      </c>
    </row>
    <row r="574" spans="1:4" ht="13.5" customHeight="1" x14ac:dyDescent="0.2">
      <c r="A574" s="111" t="s">
        <v>51</v>
      </c>
      <c r="B574" s="107">
        <v>301644</v>
      </c>
      <c r="C574" s="90">
        <f>D574-B574</f>
        <v>151955</v>
      </c>
      <c r="D574" s="108">
        <v>453599</v>
      </c>
    </row>
    <row r="575" spans="1:4" ht="24" x14ac:dyDescent="0.2">
      <c r="A575" s="29" t="s">
        <v>52</v>
      </c>
      <c r="B575" s="99">
        <v>131544</v>
      </c>
      <c r="C575" s="84">
        <f t="shared" ref="C575:C587" si="17">D575-B575</f>
        <v>65772</v>
      </c>
      <c r="D575" s="34">
        <v>197316</v>
      </c>
    </row>
    <row r="576" spans="1:4" ht="22.5" customHeight="1" x14ac:dyDescent="0.2">
      <c r="A576" s="29" t="s">
        <v>662</v>
      </c>
      <c r="B576" s="99">
        <v>0</v>
      </c>
      <c r="C576" s="84">
        <f t="shared" si="17"/>
        <v>54432</v>
      </c>
      <c r="D576" s="34">
        <v>54432</v>
      </c>
    </row>
    <row r="577" spans="1:4" ht="24" x14ac:dyDescent="0.2">
      <c r="A577" s="29" t="s">
        <v>54</v>
      </c>
      <c r="B577" s="99">
        <v>90720</v>
      </c>
      <c r="C577" s="84">
        <f t="shared" si="17"/>
        <v>22680</v>
      </c>
      <c r="D577" s="34">
        <v>113400</v>
      </c>
    </row>
    <row r="578" spans="1:4" ht="24" x14ac:dyDescent="0.2">
      <c r="A578" s="29" t="s">
        <v>55</v>
      </c>
      <c r="B578" s="99">
        <v>478548</v>
      </c>
      <c r="C578" s="84">
        <f t="shared" si="17"/>
        <v>210924</v>
      </c>
      <c r="D578" s="34">
        <v>689472</v>
      </c>
    </row>
    <row r="579" spans="1:4" ht="24" x14ac:dyDescent="0.2">
      <c r="A579" s="29" t="s">
        <v>33</v>
      </c>
      <c r="B579" s="99">
        <v>215460</v>
      </c>
      <c r="C579" s="84">
        <f t="shared" si="17"/>
        <v>108864</v>
      </c>
      <c r="D579" s="34">
        <v>324324</v>
      </c>
    </row>
    <row r="580" spans="1:4" ht="13.5" customHeight="1" x14ac:dyDescent="0.2">
      <c r="A580" s="40" t="s">
        <v>56</v>
      </c>
      <c r="B580" s="99">
        <v>192780</v>
      </c>
      <c r="C580" s="84">
        <f t="shared" si="17"/>
        <v>62937</v>
      </c>
      <c r="D580" s="34">
        <v>255717</v>
      </c>
    </row>
    <row r="581" spans="1:4" ht="13.5" customHeight="1" x14ac:dyDescent="0.2">
      <c r="A581" s="112" t="s">
        <v>57</v>
      </c>
      <c r="B581" s="109">
        <v>111132</v>
      </c>
      <c r="C581" s="94">
        <f t="shared" ref="C581" si="18">D581-B581</f>
        <v>61236</v>
      </c>
      <c r="D581" s="36">
        <v>172368</v>
      </c>
    </row>
    <row r="582" spans="1:4" ht="13.5" customHeight="1" x14ac:dyDescent="0.2">
      <c r="A582" s="112" t="s">
        <v>663</v>
      </c>
      <c r="B582" s="109">
        <v>0</v>
      </c>
      <c r="C582" s="84">
        <f t="shared" si="17"/>
        <v>61024</v>
      </c>
      <c r="D582" s="36">
        <v>61024</v>
      </c>
    </row>
    <row r="583" spans="1:4" ht="13.5" customHeight="1" x14ac:dyDescent="0.2">
      <c r="A583" s="112" t="s">
        <v>60</v>
      </c>
      <c r="B583" s="109">
        <v>0</v>
      </c>
      <c r="C583" s="84">
        <f t="shared" si="17"/>
        <v>220781</v>
      </c>
      <c r="D583" s="36">
        <v>220781</v>
      </c>
    </row>
    <row r="584" spans="1:4" ht="13.5" customHeight="1" x14ac:dyDescent="0.2">
      <c r="A584" s="112" t="s">
        <v>664</v>
      </c>
      <c r="B584" s="109">
        <v>0</v>
      </c>
      <c r="C584" s="84">
        <f t="shared" si="17"/>
        <v>306902</v>
      </c>
      <c r="D584" s="36">
        <v>306902</v>
      </c>
    </row>
    <row r="585" spans="1:4" ht="13.5" customHeight="1" x14ac:dyDescent="0.2">
      <c r="A585" s="112" t="s">
        <v>665</v>
      </c>
      <c r="B585" s="109">
        <v>0</v>
      </c>
      <c r="C585" s="84">
        <f t="shared" si="17"/>
        <v>741680</v>
      </c>
      <c r="D585" s="36">
        <v>741680</v>
      </c>
    </row>
    <row r="586" spans="1:4" ht="13.5" customHeight="1" x14ac:dyDescent="0.2">
      <c r="A586" s="112" t="s">
        <v>666</v>
      </c>
      <c r="B586" s="109">
        <v>0</v>
      </c>
      <c r="C586" s="84">
        <f t="shared" si="17"/>
        <v>230850</v>
      </c>
      <c r="D586" s="36">
        <v>230850</v>
      </c>
    </row>
    <row r="587" spans="1:4" ht="13.5" customHeight="1" thickBot="1" x14ac:dyDescent="0.25">
      <c r="A587" s="112" t="s">
        <v>667</v>
      </c>
      <c r="B587" s="109">
        <v>0</v>
      </c>
      <c r="C587" s="94">
        <f t="shared" si="17"/>
        <v>47628</v>
      </c>
      <c r="D587" s="36">
        <v>47628</v>
      </c>
    </row>
    <row r="588" spans="1:4" ht="13.5" customHeight="1" thickBot="1" x14ac:dyDescent="0.25">
      <c r="A588" s="37" t="s">
        <v>88</v>
      </c>
      <c r="B588" s="110">
        <f>SUM(B574:B587)</f>
        <v>1521828</v>
      </c>
      <c r="C588" s="110">
        <f>SUM(C574:C587)</f>
        <v>2347665</v>
      </c>
      <c r="D588" s="38">
        <f>SUM(D574:D587)</f>
        <v>3869493</v>
      </c>
    </row>
    <row r="589" spans="1:4" ht="13.5" customHeight="1" x14ac:dyDescent="0.2">
      <c r="A589" s="27"/>
      <c r="B589" s="7"/>
    </row>
    <row r="590" spans="1:4" ht="13.5" customHeight="1" thickBot="1" x14ac:dyDescent="0.25">
      <c r="A590" s="39" t="s">
        <v>89</v>
      </c>
      <c r="B590" s="7"/>
    </row>
    <row r="591" spans="1:4" ht="45" customHeight="1" thickBot="1" x14ac:dyDescent="0.25">
      <c r="A591" s="4" t="s">
        <v>0</v>
      </c>
      <c r="B591" s="83" t="s">
        <v>546</v>
      </c>
      <c r="C591" s="83" t="s">
        <v>547</v>
      </c>
      <c r="D591" s="5" t="s">
        <v>548</v>
      </c>
    </row>
    <row r="592" spans="1:4" ht="24" x14ac:dyDescent="0.2">
      <c r="A592" s="113" t="s">
        <v>90</v>
      </c>
      <c r="B592" s="107">
        <v>238140</v>
      </c>
      <c r="C592" s="90">
        <f>D592-B592</f>
        <v>142884</v>
      </c>
      <c r="D592" s="108">
        <v>381024</v>
      </c>
    </row>
    <row r="593" spans="1:4" ht="13.5" customHeight="1" x14ac:dyDescent="0.2">
      <c r="A593" s="29" t="s">
        <v>91</v>
      </c>
      <c r="B593" s="99">
        <v>982044</v>
      </c>
      <c r="C593" s="84">
        <f t="shared" ref="C593:C595" si="19">D593-B593</f>
        <v>526176</v>
      </c>
      <c r="D593" s="34">
        <v>1508220</v>
      </c>
    </row>
    <row r="594" spans="1:4" ht="13.5" customHeight="1" x14ac:dyDescent="0.2">
      <c r="A594" s="45" t="s">
        <v>94</v>
      </c>
      <c r="B594" s="109">
        <v>0</v>
      </c>
      <c r="C594" s="84">
        <f t="shared" si="19"/>
        <v>31752</v>
      </c>
      <c r="D594" s="36">
        <v>31752</v>
      </c>
    </row>
    <row r="595" spans="1:4" ht="24.75" thickBot="1" x14ac:dyDescent="0.25">
      <c r="A595" s="45" t="s">
        <v>97</v>
      </c>
      <c r="B595" s="109">
        <v>142884</v>
      </c>
      <c r="C595" s="94">
        <f t="shared" si="19"/>
        <v>20979</v>
      </c>
      <c r="D595" s="36">
        <v>163863</v>
      </c>
    </row>
    <row r="596" spans="1:4" ht="13.5" customHeight="1" thickBot="1" x14ac:dyDescent="0.25">
      <c r="A596" s="37" t="s">
        <v>101</v>
      </c>
      <c r="B596" s="110">
        <f>SUM(B592:B595)</f>
        <v>1363068</v>
      </c>
      <c r="C596" s="110">
        <f>SUM(C592:C595)</f>
        <v>721791</v>
      </c>
      <c r="D596" s="38">
        <f>SUM(D592:D595)</f>
        <v>2084859</v>
      </c>
    </row>
    <row r="597" spans="1:4" ht="13.5" customHeight="1" x14ac:dyDescent="0.2">
      <c r="A597" s="39"/>
      <c r="B597" s="46"/>
    </row>
    <row r="598" spans="1:4" ht="13.5" customHeight="1" thickBot="1" x14ac:dyDescent="0.25">
      <c r="A598" s="39" t="s">
        <v>102</v>
      </c>
      <c r="B598" s="7"/>
    </row>
    <row r="599" spans="1:4" ht="45" customHeight="1" thickBot="1" x14ac:dyDescent="0.25">
      <c r="A599" s="4" t="s">
        <v>0</v>
      </c>
      <c r="B599" s="83" t="s">
        <v>546</v>
      </c>
      <c r="C599" s="83" t="s">
        <v>547</v>
      </c>
      <c r="D599" s="5" t="s">
        <v>548</v>
      </c>
    </row>
    <row r="600" spans="1:4" ht="13.5" customHeight="1" x14ac:dyDescent="0.2">
      <c r="A600" s="114" t="s">
        <v>103</v>
      </c>
      <c r="B600" s="107">
        <v>47628</v>
      </c>
      <c r="C600" s="90">
        <f>D600-B600</f>
        <v>-1300</v>
      </c>
      <c r="D600" s="108">
        <v>46328</v>
      </c>
    </row>
    <row r="601" spans="1:4" ht="13.5" customHeight="1" x14ac:dyDescent="0.2">
      <c r="A601" s="47" t="s">
        <v>104</v>
      </c>
      <c r="B601" s="99">
        <v>120204</v>
      </c>
      <c r="C601" s="84">
        <f t="shared" ref="C601:C604" si="20">D601-B601</f>
        <v>54432</v>
      </c>
      <c r="D601" s="34">
        <v>174636</v>
      </c>
    </row>
    <row r="602" spans="1:4" ht="24" x14ac:dyDescent="0.2">
      <c r="A602" s="48" t="s">
        <v>105</v>
      </c>
      <c r="B602" s="99">
        <v>292572</v>
      </c>
      <c r="C602" s="84">
        <f t="shared" si="20"/>
        <v>168943</v>
      </c>
      <c r="D602" s="34">
        <v>461515</v>
      </c>
    </row>
    <row r="603" spans="1:4" ht="24" x14ac:dyDescent="0.2">
      <c r="A603" s="52" t="s">
        <v>668</v>
      </c>
      <c r="B603" s="109">
        <v>725760</v>
      </c>
      <c r="C603" s="94">
        <f t="shared" ref="C603" si="21">D603-B603</f>
        <v>392364</v>
      </c>
      <c r="D603" s="36">
        <v>1118124</v>
      </c>
    </row>
    <row r="604" spans="1:4" ht="13.5" customHeight="1" thickBot="1" x14ac:dyDescent="0.25">
      <c r="A604" s="115" t="s">
        <v>119</v>
      </c>
      <c r="B604" s="109">
        <v>0</v>
      </c>
      <c r="C604" s="94">
        <f t="shared" si="20"/>
        <v>38556</v>
      </c>
      <c r="D604" s="36">
        <v>38556</v>
      </c>
    </row>
    <row r="605" spans="1:4" ht="13.5" customHeight="1" thickBot="1" x14ac:dyDescent="0.25">
      <c r="A605" s="37" t="s">
        <v>129</v>
      </c>
      <c r="B605" s="110">
        <f>SUM(B600:B604)</f>
        <v>1186164</v>
      </c>
      <c r="C605" s="110">
        <f>SUM(C600:C604)</f>
        <v>652995</v>
      </c>
      <c r="D605" s="38">
        <f>SUM(D600:D604)</f>
        <v>1839159</v>
      </c>
    </row>
    <row r="606" spans="1:4" ht="13.5" customHeight="1" x14ac:dyDescent="0.2">
      <c r="A606" s="39"/>
      <c r="B606" s="46"/>
    </row>
    <row r="607" spans="1:4" ht="13.5" customHeight="1" thickBot="1" x14ac:dyDescent="0.25">
      <c r="A607" s="39" t="s">
        <v>130</v>
      </c>
      <c r="B607" s="7"/>
    </row>
    <row r="608" spans="1:4" ht="45" customHeight="1" thickBot="1" x14ac:dyDescent="0.25">
      <c r="A608" s="4" t="s">
        <v>0</v>
      </c>
      <c r="B608" s="83" t="s">
        <v>546</v>
      </c>
      <c r="C608" s="83" t="s">
        <v>547</v>
      </c>
      <c r="D608" s="5" t="s">
        <v>548</v>
      </c>
    </row>
    <row r="609" spans="1:4" ht="24" x14ac:dyDescent="0.2">
      <c r="A609" s="113" t="s">
        <v>133</v>
      </c>
      <c r="B609" s="107">
        <v>698544</v>
      </c>
      <c r="C609" s="90">
        <f>D609-B609</f>
        <v>297108</v>
      </c>
      <c r="D609" s="108">
        <v>995652</v>
      </c>
    </row>
    <row r="610" spans="1:4" ht="24" x14ac:dyDescent="0.2">
      <c r="A610" s="29" t="s">
        <v>134</v>
      </c>
      <c r="B610" s="99">
        <v>1279152</v>
      </c>
      <c r="C610" s="84">
        <f t="shared" ref="C610:C614" si="22">D610-B610</f>
        <v>551124</v>
      </c>
      <c r="D610" s="34">
        <v>1830276</v>
      </c>
    </row>
    <row r="611" spans="1:4" ht="13.5" customHeight="1" x14ac:dyDescent="0.2">
      <c r="A611" s="48" t="s">
        <v>135</v>
      </c>
      <c r="B611" s="99">
        <v>90720</v>
      </c>
      <c r="C611" s="84">
        <f t="shared" si="22"/>
        <v>83916</v>
      </c>
      <c r="D611" s="34">
        <v>174636</v>
      </c>
    </row>
    <row r="612" spans="1:4" ht="13.5" customHeight="1" x14ac:dyDescent="0.2">
      <c r="A612" s="48" t="s">
        <v>661</v>
      </c>
      <c r="B612" s="99">
        <v>0</v>
      </c>
      <c r="C612" s="84">
        <f t="shared" si="22"/>
        <v>70308</v>
      </c>
      <c r="D612" s="34">
        <v>70308</v>
      </c>
    </row>
    <row r="613" spans="1:4" ht="24" x14ac:dyDescent="0.2">
      <c r="A613" s="48" t="s">
        <v>148</v>
      </c>
      <c r="B613" s="99">
        <v>81648</v>
      </c>
      <c r="C613" s="84">
        <f t="shared" si="22"/>
        <v>-6804</v>
      </c>
      <c r="D613" s="34">
        <v>74844</v>
      </c>
    </row>
    <row r="614" spans="1:4" ht="24.75" thickBot="1" x14ac:dyDescent="0.25">
      <c r="A614" s="52" t="s">
        <v>149</v>
      </c>
      <c r="B614" s="109">
        <v>278964</v>
      </c>
      <c r="C614" s="94">
        <f t="shared" si="22"/>
        <v>31752</v>
      </c>
      <c r="D614" s="36">
        <v>310716</v>
      </c>
    </row>
    <row r="615" spans="1:4" ht="13.5" customHeight="1" thickBot="1" x14ac:dyDescent="0.25">
      <c r="A615" s="37" t="s">
        <v>155</v>
      </c>
      <c r="B615" s="110">
        <f>SUM(B609:B614)</f>
        <v>2429028</v>
      </c>
      <c r="C615" s="110">
        <f>SUM(C609:C614)</f>
        <v>1027404</v>
      </c>
      <c r="D615" s="38">
        <f>SUM(D609:D614)</f>
        <v>3456432</v>
      </c>
    </row>
    <row r="616" spans="1:4" ht="13.5" customHeight="1" x14ac:dyDescent="0.2">
      <c r="A616" s="27"/>
      <c r="B616" s="7"/>
    </row>
    <row r="617" spans="1:4" ht="13.5" customHeight="1" thickBot="1" x14ac:dyDescent="0.25">
      <c r="A617" s="27"/>
      <c r="B617" s="7"/>
    </row>
    <row r="618" spans="1:4" ht="24.75" thickBot="1" x14ac:dyDescent="0.25">
      <c r="A618" s="8" t="s">
        <v>1</v>
      </c>
      <c r="B618" s="87">
        <f>B570+B588+B596+B605+B615</f>
        <v>7856352</v>
      </c>
      <c r="C618" s="87">
        <f>C570+C588+C596+C605+C615</f>
        <v>5290773</v>
      </c>
      <c r="D618" s="11">
        <f>D570+D588+D596+D605+D615</f>
        <v>13147125</v>
      </c>
    </row>
    <row r="620" spans="1:4" ht="13.5" customHeight="1" thickBot="1" x14ac:dyDescent="0.25"/>
    <row r="621" spans="1:4" ht="26.25" thickBot="1" x14ac:dyDescent="0.25">
      <c r="A621" s="10" t="s">
        <v>4</v>
      </c>
      <c r="B621" s="116">
        <f>B561+B618</f>
        <v>24199242</v>
      </c>
      <c r="C621" s="116">
        <f>C561+C618</f>
        <v>21657758</v>
      </c>
      <c r="D621" s="117">
        <f>D561+D618</f>
        <v>45857000</v>
      </c>
    </row>
    <row r="624" spans="1:4" s="158" customFormat="1" ht="13.5" customHeight="1" x14ac:dyDescent="0.2"/>
    <row r="625" spans="1:4" ht="45" customHeight="1" x14ac:dyDescent="0.2">
      <c r="A625" s="204" t="s">
        <v>724</v>
      </c>
      <c r="B625" s="204"/>
      <c r="C625" s="204"/>
      <c r="D625" s="204"/>
    </row>
    <row r="626" spans="1:4" ht="15.75" customHeight="1" x14ac:dyDescent="0.25">
      <c r="A626" s="82" t="s">
        <v>725</v>
      </c>
      <c r="B626" s="82"/>
      <c r="C626" s="82"/>
      <c r="D626" s="7"/>
    </row>
    <row r="627" spans="1:4" ht="13.5" customHeight="1" x14ac:dyDescent="0.25">
      <c r="A627" s="82"/>
      <c r="B627" s="82"/>
      <c r="C627" s="82"/>
      <c r="D627" s="7"/>
    </row>
    <row r="628" spans="1:4" ht="13.5" customHeight="1" x14ac:dyDescent="0.2">
      <c r="A628" s="9" t="s">
        <v>2</v>
      </c>
      <c r="B628" s="143"/>
      <c r="C628" s="143"/>
      <c r="D628" s="7"/>
    </row>
    <row r="629" spans="1:4" ht="13.5" customHeight="1" x14ac:dyDescent="0.2">
      <c r="A629" s="9"/>
      <c r="B629" s="143"/>
      <c r="C629" s="143"/>
      <c r="D629" s="7"/>
    </row>
    <row r="630" spans="1:4" ht="13.5" customHeight="1" x14ac:dyDescent="0.2">
      <c r="A630" s="30" t="s">
        <v>35</v>
      </c>
      <c r="B630" s="30"/>
      <c r="C630" s="30"/>
      <c r="D630" s="7"/>
    </row>
    <row r="631" spans="1:4" ht="13.5" customHeight="1" x14ac:dyDescent="0.2">
      <c r="A631" s="53"/>
      <c r="B631" s="53"/>
      <c r="C631" s="53"/>
      <c r="D631" s="7"/>
    </row>
    <row r="632" spans="1:4" ht="13.5" customHeight="1" thickBot="1" x14ac:dyDescent="0.25">
      <c r="A632" s="30" t="s">
        <v>156</v>
      </c>
      <c r="B632" s="30"/>
      <c r="C632" s="30"/>
      <c r="D632" s="7"/>
    </row>
    <row r="633" spans="1:4" ht="45" customHeight="1" thickBot="1" x14ac:dyDescent="0.25">
      <c r="A633" s="4" t="s">
        <v>0</v>
      </c>
      <c r="B633" s="83" t="s">
        <v>546</v>
      </c>
      <c r="C633" s="83" t="s">
        <v>547</v>
      </c>
      <c r="D633" s="5" t="s">
        <v>548</v>
      </c>
    </row>
    <row r="634" spans="1:4" ht="13.5" customHeight="1" x14ac:dyDescent="0.2">
      <c r="A634" s="54" t="s">
        <v>157</v>
      </c>
      <c r="B634" s="89">
        <v>0</v>
      </c>
      <c r="C634" s="137">
        <f>D634-B634</f>
        <v>16000</v>
      </c>
      <c r="D634" s="138">
        <v>16000</v>
      </c>
    </row>
    <row r="635" spans="1:4" ht="13.5" customHeight="1" x14ac:dyDescent="0.2">
      <c r="A635" s="1" t="s">
        <v>158</v>
      </c>
      <c r="B635" s="92">
        <v>0</v>
      </c>
      <c r="C635" s="84">
        <f t="shared" ref="C635:C650" si="23">D635-B635</f>
        <v>10000</v>
      </c>
      <c r="D635" s="3">
        <v>10000</v>
      </c>
    </row>
    <row r="636" spans="1:4" ht="13.5" customHeight="1" x14ac:dyDescent="0.2">
      <c r="A636" s="1" t="s">
        <v>159</v>
      </c>
      <c r="B636" s="92">
        <v>0</v>
      </c>
      <c r="C636" s="84">
        <f t="shared" si="23"/>
        <v>4000</v>
      </c>
      <c r="D636" s="3">
        <v>4000</v>
      </c>
    </row>
    <row r="637" spans="1:4" ht="13.5" customHeight="1" x14ac:dyDescent="0.2">
      <c r="A637" s="1" t="s">
        <v>160</v>
      </c>
      <c r="B637" s="92">
        <v>0</v>
      </c>
      <c r="C637" s="84">
        <f t="shared" si="23"/>
        <v>24000</v>
      </c>
      <c r="D637" s="3">
        <v>24000</v>
      </c>
    </row>
    <row r="638" spans="1:4" ht="13.5" customHeight="1" x14ac:dyDescent="0.2">
      <c r="A638" s="1" t="s">
        <v>162</v>
      </c>
      <c r="B638" s="92">
        <v>0</v>
      </c>
      <c r="C638" s="84">
        <f t="shared" si="23"/>
        <v>34000</v>
      </c>
      <c r="D638" s="3">
        <v>34000</v>
      </c>
    </row>
    <row r="639" spans="1:4" ht="13.5" customHeight="1" x14ac:dyDescent="0.2">
      <c r="A639" s="1" t="s">
        <v>168</v>
      </c>
      <c r="B639" s="92">
        <v>0</v>
      </c>
      <c r="C639" s="84">
        <f t="shared" si="23"/>
        <v>94000</v>
      </c>
      <c r="D639" s="3">
        <v>94000</v>
      </c>
    </row>
    <row r="640" spans="1:4" ht="13.5" customHeight="1" x14ac:dyDescent="0.2">
      <c r="A640" s="1" t="s">
        <v>170</v>
      </c>
      <c r="B640" s="92">
        <v>0</v>
      </c>
      <c r="C640" s="84">
        <f t="shared" si="23"/>
        <v>4000</v>
      </c>
      <c r="D640" s="3">
        <v>4000</v>
      </c>
    </row>
    <row r="641" spans="1:4" ht="13.5" customHeight="1" x14ac:dyDescent="0.2">
      <c r="A641" s="1" t="s">
        <v>171</v>
      </c>
      <c r="B641" s="92">
        <v>0</v>
      </c>
      <c r="C641" s="84">
        <f t="shared" si="23"/>
        <v>15000</v>
      </c>
      <c r="D641" s="3">
        <v>15000</v>
      </c>
    </row>
    <row r="642" spans="1:4" ht="13.5" customHeight="1" x14ac:dyDescent="0.2">
      <c r="A642" s="1" t="s">
        <v>172</v>
      </c>
      <c r="B642" s="92">
        <v>0</v>
      </c>
      <c r="C642" s="84">
        <f t="shared" si="23"/>
        <v>18000</v>
      </c>
      <c r="D642" s="3">
        <v>18000</v>
      </c>
    </row>
    <row r="643" spans="1:4" ht="13.5" customHeight="1" x14ac:dyDescent="0.2">
      <c r="A643" s="1" t="s">
        <v>173</v>
      </c>
      <c r="B643" s="92">
        <v>0</v>
      </c>
      <c r="C643" s="84">
        <f t="shared" si="23"/>
        <v>11000</v>
      </c>
      <c r="D643" s="3">
        <v>11000</v>
      </c>
    </row>
    <row r="644" spans="1:4" ht="13.5" customHeight="1" x14ac:dyDescent="0.2">
      <c r="A644" s="1" t="s">
        <v>174</v>
      </c>
      <c r="B644" s="92">
        <v>0</v>
      </c>
      <c r="C644" s="84">
        <f t="shared" si="23"/>
        <v>4000</v>
      </c>
      <c r="D644" s="3">
        <v>4000</v>
      </c>
    </row>
    <row r="645" spans="1:4" ht="13.5" customHeight="1" x14ac:dyDescent="0.2">
      <c r="A645" s="1" t="s">
        <v>539</v>
      </c>
      <c r="B645" s="92">
        <v>0</v>
      </c>
      <c r="C645" s="84">
        <f t="shared" si="23"/>
        <v>8000</v>
      </c>
      <c r="D645" s="3">
        <v>8000</v>
      </c>
    </row>
    <row r="646" spans="1:4" ht="13.5" customHeight="1" x14ac:dyDescent="0.2">
      <c r="A646" s="1" t="s">
        <v>175</v>
      </c>
      <c r="B646" s="92">
        <v>0</v>
      </c>
      <c r="C646" s="84">
        <f t="shared" si="23"/>
        <v>13000</v>
      </c>
      <c r="D646" s="3">
        <v>13000</v>
      </c>
    </row>
    <row r="647" spans="1:4" ht="13.5" customHeight="1" x14ac:dyDescent="0.2">
      <c r="A647" s="1" t="s">
        <v>177</v>
      </c>
      <c r="B647" s="92">
        <v>0</v>
      </c>
      <c r="C647" s="84">
        <f t="shared" si="23"/>
        <v>11000</v>
      </c>
      <c r="D647" s="3">
        <v>11000</v>
      </c>
    </row>
    <row r="648" spans="1:4" ht="13.5" customHeight="1" x14ac:dyDescent="0.2">
      <c r="A648" s="1" t="s">
        <v>180</v>
      </c>
      <c r="B648" s="92">
        <v>0</v>
      </c>
      <c r="C648" s="84">
        <f t="shared" si="23"/>
        <v>14000</v>
      </c>
      <c r="D648" s="3">
        <v>14000</v>
      </c>
    </row>
    <row r="649" spans="1:4" ht="13.5" customHeight="1" x14ac:dyDescent="0.2">
      <c r="A649" s="1" t="s">
        <v>181</v>
      </c>
      <c r="B649" s="92">
        <v>0</v>
      </c>
      <c r="C649" s="84">
        <f t="shared" si="23"/>
        <v>24000</v>
      </c>
      <c r="D649" s="3">
        <v>24000</v>
      </c>
    </row>
    <row r="650" spans="1:4" ht="13.5" customHeight="1" thickBot="1" x14ac:dyDescent="0.25">
      <c r="A650" s="55" t="s">
        <v>183</v>
      </c>
      <c r="B650" s="93">
        <v>0</v>
      </c>
      <c r="C650" s="84">
        <f t="shared" si="23"/>
        <v>11000</v>
      </c>
      <c r="D650" s="56">
        <v>11000</v>
      </c>
    </row>
    <row r="651" spans="1:4" ht="13.5" customHeight="1" thickBot="1" x14ac:dyDescent="0.25">
      <c r="A651" s="57" t="s">
        <v>184</v>
      </c>
      <c r="B651" s="95">
        <f>SUM(B634:B650)</f>
        <v>0</v>
      </c>
      <c r="C651" s="95">
        <f>SUM(C634:C650)</f>
        <v>315000</v>
      </c>
      <c r="D651" s="144">
        <f>SUM(D634:D650)</f>
        <v>315000</v>
      </c>
    </row>
    <row r="652" spans="1:4" ht="13.5" customHeight="1" thickBot="1" x14ac:dyDescent="0.25">
      <c r="A652" s="59"/>
      <c r="B652" s="59"/>
      <c r="C652" s="59"/>
      <c r="D652" s="7"/>
    </row>
    <row r="653" spans="1:4" ht="13.5" customHeight="1" thickBot="1" x14ac:dyDescent="0.25">
      <c r="A653" s="60" t="s">
        <v>48</v>
      </c>
      <c r="B653" s="96">
        <f>B651</f>
        <v>0</v>
      </c>
      <c r="C653" s="96">
        <f>C651</f>
        <v>315000</v>
      </c>
      <c r="D653" s="145">
        <f>D651</f>
        <v>315000</v>
      </c>
    </row>
    <row r="654" spans="1:4" ht="13.5" customHeight="1" x14ac:dyDescent="0.2">
      <c r="A654" s="30"/>
      <c r="B654" s="30"/>
      <c r="C654" s="30"/>
      <c r="D654" s="7"/>
    </row>
    <row r="655" spans="1:4" ht="13.5" customHeight="1" x14ac:dyDescent="0.2">
      <c r="A655" s="30" t="s">
        <v>49</v>
      </c>
      <c r="B655" s="30"/>
      <c r="C655" s="30"/>
      <c r="D655" s="7"/>
    </row>
    <row r="656" spans="1:4" ht="13.5" customHeight="1" x14ac:dyDescent="0.2">
      <c r="A656" s="59"/>
      <c r="B656" s="59"/>
      <c r="C656" s="59"/>
      <c r="D656" s="7"/>
    </row>
    <row r="657" spans="1:4" ht="13.5" customHeight="1" thickBot="1" x14ac:dyDescent="0.25">
      <c r="A657" s="30" t="s">
        <v>185</v>
      </c>
      <c r="B657" s="30"/>
      <c r="C657" s="30"/>
      <c r="D657" s="7"/>
    </row>
    <row r="658" spans="1:4" ht="45" customHeight="1" thickBot="1" x14ac:dyDescent="0.25">
      <c r="A658" s="4" t="s">
        <v>0</v>
      </c>
      <c r="B658" s="83" t="s">
        <v>546</v>
      </c>
      <c r="C658" s="83" t="s">
        <v>547</v>
      </c>
      <c r="D658" s="5" t="s">
        <v>548</v>
      </c>
    </row>
    <row r="659" spans="1:4" ht="13.5" customHeight="1" x14ac:dyDescent="0.2">
      <c r="A659" s="62" t="s">
        <v>186</v>
      </c>
      <c r="B659" s="92">
        <v>0</v>
      </c>
      <c r="C659" s="84">
        <f t="shared" ref="C659:C672" si="24">D659-B659</f>
        <v>9000</v>
      </c>
      <c r="D659" s="3">
        <v>9000</v>
      </c>
    </row>
    <row r="660" spans="1:4" ht="13.5" customHeight="1" x14ac:dyDescent="0.2">
      <c r="A660" s="62" t="s">
        <v>187</v>
      </c>
      <c r="B660" s="92">
        <v>0</v>
      </c>
      <c r="C660" s="84">
        <f t="shared" si="24"/>
        <v>6000</v>
      </c>
      <c r="D660" s="3">
        <v>6000</v>
      </c>
    </row>
    <row r="661" spans="1:4" ht="13.5" customHeight="1" x14ac:dyDescent="0.2">
      <c r="A661" s="62" t="s">
        <v>188</v>
      </c>
      <c r="B661" s="92">
        <v>0</v>
      </c>
      <c r="C661" s="84">
        <f t="shared" si="24"/>
        <v>11000</v>
      </c>
      <c r="D661" s="3">
        <v>11000</v>
      </c>
    </row>
    <row r="662" spans="1:4" ht="13.5" customHeight="1" x14ac:dyDescent="0.2">
      <c r="A662" s="62" t="s">
        <v>189</v>
      </c>
      <c r="B662" s="92">
        <v>0</v>
      </c>
      <c r="C662" s="84">
        <f t="shared" si="24"/>
        <v>6000</v>
      </c>
      <c r="D662" s="3">
        <v>6000</v>
      </c>
    </row>
    <row r="663" spans="1:4" ht="13.5" customHeight="1" x14ac:dyDescent="0.2">
      <c r="A663" s="62" t="s">
        <v>190</v>
      </c>
      <c r="B663" s="92">
        <v>0</v>
      </c>
      <c r="C663" s="84">
        <f t="shared" si="24"/>
        <v>12000</v>
      </c>
      <c r="D663" s="3">
        <v>12000</v>
      </c>
    </row>
    <row r="664" spans="1:4" ht="13.5" customHeight="1" x14ac:dyDescent="0.2">
      <c r="A664" s="62" t="s">
        <v>192</v>
      </c>
      <c r="B664" s="92">
        <v>0</v>
      </c>
      <c r="C664" s="84">
        <f t="shared" si="24"/>
        <v>23000</v>
      </c>
      <c r="D664" s="3">
        <v>23000</v>
      </c>
    </row>
    <row r="665" spans="1:4" ht="13.5" customHeight="1" x14ac:dyDescent="0.2">
      <c r="A665" s="62" t="s">
        <v>193</v>
      </c>
      <c r="B665" s="92">
        <v>0</v>
      </c>
      <c r="C665" s="84">
        <f t="shared" si="24"/>
        <v>4000</v>
      </c>
      <c r="D665" s="3">
        <v>4000</v>
      </c>
    </row>
    <row r="666" spans="1:4" ht="13.5" customHeight="1" x14ac:dyDescent="0.2">
      <c r="A666" s="62" t="s">
        <v>194</v>
      </c>
      <c r="B666" s="92">
        <v>0</v>
      </c>
      <c r="C666" s="84">
        <f t="shared" si="24"/>
        <v>36000</v>
      </c>
      <c r="D666" s="3">
        <v>36000</v>
      </c>
    </row>
    <row r="667" spans="1:4" ht="13.5" customHeight="1" x14ac:dyDescent="0.2">
      <c r="A667" s="62" t="s">
        <v>195</v>
      </c>
      <c r="B667" s="92">
        <v>0</v>
      </c>
      <c r="C667" s="84">
        <f t="shared" si="24"/>
        <v>9000</v>
      </c>
      <c r="D667" s="3">
        <v>9000</v>
      </c>
    </row>
    <row r="668" spans="1:4" ht="13.5" customHeight="1" x14ac:dyDescent="0.2">
      <c r="A668" s="62" t="s">
        <v>196</v>
      </c>
      <c r="B668" s="92">
        <v>0</v>
      </c>
      <c r="C668" s="84">
        <f t="shared" si="24"/>
        <v>18000</v>
      </c>
      <c r="D668" s="3">
        <v>18000</v>
      </c>
    </row>
    <row r="669" spans="1:4" ht="13.5" customHeight="1" x14ac:dyDescent="0.2">
      <c r="A669" s="62" t="s">
        <v>197</v>
      </c>
      <c r="B669" s="92">
        <v>0</v>
      </c>
      <c r="C669" s="84">
        <f t="shared" si="24"/>
        <v>5000</v>
      </c>
      <c r="D669" s="3">
        <v>5000</v>
      </c>
    </row>
    <row r="670" spans="1:4" ht="13.5" customHeight="1" x14ac:dyDescent="0.2">
      <c r="A670" s="62" t="s">
        <v>198</v>
      </c>
      <c r="B670" s="92">
        <v>0</v>
      </c>
      <c r="C670" s="84">
        <f t="shared" si="24"/>
        <v>18000</v>
      </c>
      <c r="D670" s="3">
        <v>18000</v>
      </c>
    </row>
    <row r="671" spans="1:4" ht="13.5" customHeight="1" x14ac:dyDescent="0.2">
      <c r="A671" s="62" t="s">
        <v>199</v>
      </c>
      <c r="B671" s="92">
        <v>0</v>
      </c>
      <c r="C671" s="84">
        <f t="shared" si="24"/>
        <v>6000</v>
      </c>
      <c r="D671" s="3">
        <v>6000</v>
      </c>
    </row>
    <row r="672" spans="1:4" ht="13.5" customHeight="1" thickBot="1" x14ac:dyDescent="0.25">
      <c r="A672" s="63" t="s">
        <v>201</v>
      </c>
      <c r="B672" s="93">
        <v>0</v>
      </c>
      <c r="C672" s="84">
        <f t="shared" si="24"/>
        <v>7000</v>
      </c>
      <c r="D672" s="56">
        <v>7000</v>
      </c>
    </row>
    <row r="673" spans="1:4" ht="13.5" customHeight="1" thickBot="1" x14ac:dyDescent="0.25">
      <c r="A673" s="57" t="s">
        <v>202</v>
      </c>
      <c r="B673" s="95">
        <f>SUM(B659:B672)</f>
        <v>0</v>
      </c>
      <c r="C673" s="95">
        <f>SUM(C659:C672)</f>
        <v>170000</v>
      </c>
      <c r="D673" s="144">
        <f>SUM(D659:D672)</f>
        <v>170000</v>
      </c>
    </row>
    <row r="674" spans="1:4" ht="13.5" customHeight="1" x14ac:dyDescent="0.2">
      <c r="A674" s="59"/>
      <c r="B674" s="59"/>
      <c r="C674" s="59"/>
      <c r="D674" s="7"/>
    </row>
    <row r="675" spans="1:4" ht="13.5" customHeight="1" thickBot="1" x14ac:dyDescent="0.25">
      <c r="A675" s="30" t="s">
        <v>203</v>
      </c>
      <c r="B675" s="30"/>
      <c r="C675" s="30"/>
      <c r="D675" s="7"/>
    </row>
    <row r="676" spans="1:4" ht="45" customHeight="1" thickBot="1" x14ac:dyDescent="0.25">
      <c r="A676" s="4" t="s">
        <v>0</v>
      </c>
      <c r="B676" s="83" t="s">
        <v>546</v>
      </c>
      <c r="C676" s="83" t="s">
        <v>547</v>
      </c>
      <c r="D676" s="5" t="s">
        <v>548</v>
      </c>
    </row>
    <row r="677" spans="1:4" ht="13.5" customHeight="1" x14ac:dyDescent="0.2">
      <c r="A677" s="146" t="s">
        <v>204</v>
      </c>
      <c r="B677" s="89">
        <v>0</v>
      </c>
      <c r="C677" s="84">
        <f t="shared" ref="C677:C730" si="25">D677-B677</f>
        <v>24000</v>
      </c>
      <c r="D677" s="138">
        <v>24000</v>
      </c>
    </row>
    <row r="678" spans="1:4" ht="13.5" customHeight="1" x14ac:dyDescent="0.2">
      <c r="A678" s="62" t="s">
        <v>205</v>
      </c>
      <c r="B678" s="92">
        <v>0</v>
      </c>
      <c r="C678" s="84">
        <f t="shared" si="25"/>
        <v>6000</v>
      </c>
      <c r="D678" s="3">
        <v>6000</v>
      </c>
    </row>
    <row r="679" spans="1:4" ht="13.5" customHeight="1" x14ac:dyDescent="0.2">
      <c r="A679" s="62" t="s">
        <v>206</v>
      </c>
      <c r="B679" s="92">
        <v>0</v>
      </c>
      <c r="C679" s="84">
        <f t="shared" si="25"/>
        <v>36000</v>
      </c>
      <c r="D679" s="3">
        <v>36000</v>
      </c>
    </row>
    <row r="680" spans="1:4" ht="13.5" customHeight="1" x14ac:dyDescent="0.2">
      <c r="A680" s="62" t="s">
        <v>207</v>
      </c>
      <c r="B680" s="92">
        <v>0</v>
      </c>
      <c r="C680" s="84">
        <f t="shared" si="25"/>
        <v>8000</v>
      </c>
      <c r="D680" s="3">
        <v>8000</v>
      </c>
    </row>
    <row r="681" spans="1:4" ht="13.5" customHeight="1" x14ac:dyDescent="0.2">
      <c r="A681" s="62" t="s">
        <v>208</v>
      </c>
      <c r="B681" s="92">
        <v>0</v>
      </c>
      <c r="C681" s="84">
        <f t="shared" si="25"/>
        <v>12000</v>
      </c>
      <c r="D681" s="3">
        <v>12000</v>
      </c>
    </row>
    <row r="682" spans="1:4" ht="13.5" customHeight="1" x14ac:dyDescent="0.2">
      <c r="A682" s="62" t="s">
        <v>209</v>
      </c>
      <c r="B682" s="92">
        <v>0</v>
      </c>
      <c r="C682" s="84">
        <f t="shared" si="25"/>
        <v>4000</v>
      </c>
      <c r="D682" s="3">
        <v>4000</v>
      </c>
    </row>
    <row r="683" spans="1:4" ht="13.5" customHeight="1" x14ac:dyDescent="0.2">
      <c r="A683" s="62" t="s">
        <v>210</v>
      </c>
      <c r="B683" s="92">
        <v>0</v>
      </c>
      <c r="C683" s="84">
        <f t="shared" si="25"/>
        <v>43000</v>
      </c>
      <c r="D683" s="3">
        <v>43000</v>
      </c>
    </row>
    <row r="684" spans="1:4" ht="13.5" customHeight="1" x14ac:dyDescent="0.2">
      <c r="A684" s="62" t="s">
        <v>211</v>
      </c>
      <c r="B684" s="92">
        <v>0</v>
      </c>
      <c r="C684" s="84">
        <f t="shared" si="25"/>
        <v>17000</v>
      </c>
      <c r="D684" s="3">
        <v>17000</v>
      </c>
    </row>
    <row r="685" spans="1:4" ht="13.5" customHeight="1" x14ac:dyDescent="0.2">
      <c r="A685" s="64" t="s">
        <v>212</v>
      </c>
      <c r="B685" s="92">
        <v>0</v>
      </c>
      <c r="C685" s="84">
        <f t="shared" si="25"/>
        <v>8000</v>
      </c>
      <c r="D685" s="3">
        <v>8000</v>
      </c>
    </row>
    <row r="686" spans="1:4" ht="13.5" customHeight="1" x14ac:dyDescent="0.2">
      <c r="A686" s="64" t="s">
        <v>213</v>
      </c>
      <c r="B686" s="92">
        <v>0</v>
      </c>
      <c r="C686" s="84">
        <f t="shared" si="25"/>
        <v>13000</v>
      </c>
      <c r="D686" s="3">
        <v>13000</v>
      </c>
    </row>
    <row r="687" spans="1:4" ht="13.5" customHeight="1" x14ac:dyDescent="0.2">
      <c r="A687" s="62" t="s">
        <v>214</v>
      </c>
      <c r="B687" s="92">
        <v>0</v>
      </c>
      <c r="C687" s="84">
        <f t="shared" si="25"/>
        <v>12000</v>
      </c>
      <c r="D687" s="3">
        <v>12000</v>
      </c>
    </row>
    <row r="688" spans="1:4" ht="13.5" customHeight="1" x14ac:dyDescent="0.2">
      <c r="A688" s="62" t="s">
        <v>215</v>
      </c>
      <c r="B688" s="92">
        <v>0</v>
      </c>
      <c r="C688" s="84">
        <f t="shared" si="25"/>
        <v>18000</v>
      </c>
      <c r="D688" s="3">
        <v>18000</v>
      </c>
    </row>
    <row r="689" spans="1:4" ht="24" customHeight="1" x14ac:dyDescent="0.2">
      <c r="A689" s="147" t="s">
        <v>216</v>
      </c>
      <c r="B689" s="99">
        <v>0</v>
      </c>
      <c r="C689" s="84">
        <f t="shared" si="25"/>
        <v>21000</v>
      </c>
      <c r="D689" s="34">
        <v>21000</v>
      </c>
    </row>
    <row r="690" spans="1:4" ht="13.5" customHeight="1" x14ac:dyDescent="0.2">
      <c r="A690" s="66" t="s">
        <v>217</v>
      </c>
      <c r="B690" s="92">
        <v>0</v>
      </c>
      <c r="C690" s="84">
        <f t="shared" si="25"/>
        <v>16000</v>
      </c>
      <c r="D690" s="3">
        <v>16000</v>
      </c>
    </row>
    <row r="691" spans="1:4" ht="13.5" customHeight="1" x14ac:dyDescent="0.2">
      <c r="A691" s="66" t="s">
        <v>218</v>
      </c>
      <c r="B691" s="92">
        <v>0</v>
      </c>
      <c r="C691" s="84">
        <f t="shared" si="25"/>
        <v>43000</v>
      </c>
      <c r="D691" s="3">
        <v>43000</v>
      </c>
    </row>
    <row r="692" spans="1:4" ht="13.5" customHeight="1" x14ac:dyDescent="0.2">
      <c r="A692" s="66" t="s">
        <v>219</v>
      </c>
      <c r="B692" s="92">
        <v>0</v>
      </c>
      <c r="C692" s="84">
        <f t="shared" si="25"/>
        <v>4000</v>
      </c>
      <c r="D692" s="3">
        <v>4000</v>
      </c>
    </row>
    <row r="693" spans="1:4" ht="13.5" customHeight="1" x14ac:dyDescent="0.2">
      <c r="A693" s="66" t="s">
        <v>220</v>
      </c>
      <c r="B693" s="92">
        <v>0</v>
      </c>
      <c r="C693" s="84">
        <f t="shared" si="25"/>
        <v>4000</v>
      </c>
      <c r="D693" s="3">
        <v>4000</v>
      </c>
    </row>
    <row r="694" spans="1:4" ht="13.5" customHeight="1" x14ac:dyDescent="0.2">
      <c r="A694" s="66" t="s">
        <v>569</v>
      </c>
      <c r="B694" s="92">
        <v>0</v>
      </c>
      <c r="C694" s="84">
        <f t="shared" si="25"/>
        <v>3000</v>
      </c>
      <c r="D694" s="3">
        <v>3000</v>
      </c>
    </row>
    <row r="695" spans="1:4" ht="13.5" customHeight="1" x14ac:dyDescent="0.2">
      <c r="A695" s="66" t="s">
        <v>221</v>
      </c>
      <c r="B695" s="92">
        <v>0</v>
      </c>
      <c r="C695" s="84">
        <f t="shared" si="25"/>
        <v>7000</v>
      </c>
      <c r="D695" s="3">
        <v>7000</v>
      </c>
    </row>
    <row r="696" spans="1:4" ht="13.5" customHeight="1" x14ac:dyDescent="0.2">
      <c r="A696" s="66" t="s">
        <v>222</v>
      </c>
      <c r="B696" s="92">
        <v>0</v>
      </c>
      <c r="C696" s="84">
        <f t="shared" si="25"/>
        <v>4000</v>
      </c>
      <c r="D696" s="3">
        <v>4000</v>
      </c>
    </row>
    <row r="697" spans="1:4" ht="13.5" customHeight="1" x14ac:dyDescent="0.2">
      <c r="A697" s="66" t="s">
        <v>223</v>
      </c>
      <c r="B697" s="92">
        <v>0</v>
      </c>
      <c r="C697" s="84">
        <f t="shared" si="25"/>
        <v>36000</v>
      </c>
      <c r="D697" s="3">
        <v>36000</v>
      </c>
    </row>
    <row r="698" spans="1:4" ht="13.5" customHeight="1" x14ac:dyDescent="0.2">
      <c r="A698" s="66" t="s">
        <v>224</v>
      </c>
      <c r="B698" s="92">
        <v>0</v>
      </c>
      <c r="C698" s="84">
        <f t="shared" si="25"/>
        <v>10000</v>
      </c>
      <c r="D698" s="3">
        <v>10000</v>
      </c>
    </row>
    <row r="699" spans="1:4" ht="13.5" customHeight="1" x14ac:dyDescent="0.2">
      <c r="A699" s="66" t="s">
        <v>225</v>
      </c>
      <c r="B699" s="92">
        <v>0</v>
      </c>
      <c r="C699" s="84">
        <f t="shared" si="25"/>
        <v>16000</v>
      </c>
      <c r="D699" s="3">
        <v>16000</v>
      </c>
    </row>
    <row r="700" spans="1:4" ht="13.5" customHeight="1" x14ac:dyDescent="0.2">
      <c r="A700" s="66" t="s">
        <v>226</v>
      </c>
      <c r="B700" s="92">
        <v>0</v>
      </c>
      <c r="C700" s="84">
        <f t="shared" si="25"/>
        <v>64000</v>
      </c>
      <c r="D700" s="3">
        <v>64000</v>
      </c>
    </row>
    <row r="701" spans="1:4" ht="13.5" customHeight="1" x14ac:dyDescent="0.2">
      <c r="A701" s="66" t="s">
        <v>227</v>
      </c>
      <c r="B701" s="92">
        <v>0</v>
      </c>
      <c r="C701" s="84">
        <f t="shared" si="25"/>
        <v>19000</v>
      </c>
      <c r="D701" s="3">
        <v>19000</v>
      </c>
    </row>
    <row r="702" spans="1:4" ht="13.5" customHeight="1" x14ac:dyDescent="0.2">
      <c r="A702" s="66" t="s">
        <v>228</v>
      </c>
      <c r="B702" s="92">
        <v>0</v>
      </c>
      <c r="C702" s="84">
        <f t="shared" si="25"/>
        <v>48000</v>
      </c>
      <c r="D702" s="3">
        <v>48000</v>
      </c>
    </row>
    <row r="703" spans="1:4" ht="13.5" customHeight="1" x14ac:dyDescent="0.2">
      <c r="A703" s="66" t="s">
        <v>229</v>
      </c>
      <c r="B703" s="92">
        <v>0</v>
      </c>
      <c r="C703" s="84">
        <f t="shared" si="25"/>
        <v>14000</v>
      </c>
      <c r="D703" s="3">
        <v>14000</v>
      </c>
    </row>
    <row r="704" spans="1:4" ht="13.5" customHeight="1" x14ac:dyDescent="0.2">
      <c r="A704" s="66" t="s">
        <v>230</v>
      </c>
      <c r="B704" s="92">
        <v>0</v>
      </c>
      <c r="C704" s="84">
        <f t="shared" si="25"/>
        <v>19000</v>
      </c>
      <c r="D704" s="3">
        <v>19000</v>
      </c>
    </row>
    <row r="705" spans="1:4" ht="13.5" customHeight="1" x14ac:dyDescent="0.2">
      <c r="A705" s="66" t="s">
        <v>231</v>
      </c>
      <c r="B705" s="92">
        <v>0</v>
      </c>
      <c r="C705" s="84">
        <f t="shared" si="25"/>
        <v>60000</v>
      </c>
      <c r="D705" s="3">
        <v>60000</v>
      </c>
    </row>
    <row r="706" spans="1:4" ht="13.5" customHeight="1" x14ac:dyDescent="0.2">
      <c r="A706" s="66" t="s">
        <v>232</v>
      </c>
      <c r="B706" s="92">
        <v>0</v>
      </c>
      <c r="C706" s="84">
        <f t="shared" si="25"/>
        <v>70000</v>
      </c>
      <c r="D706" s="3">
        <v>70000</v>
      </c>
    </row>
    <row r="707" spans="1:4" ht="13.5" customHeight="1" x14ac:dyDescent="0.2">
      <c r="A707" s="66" t="s">
        <v>233</v>
      </c>
      <c r="B707" s="92">
        <v>0</v>
      </c>
      <c r="C707" s="84">
        <f t="shared" si="25"/>
        <v>63000</v>
      </c>
      <c r="D707" s="3">
        <v>63000</v>
      </c>
    </row>
    <row r="708" spans="1:4" ht="13.5" customHeight="1" x14ac:dyDescent="0.2">
      <c r="A708" s="66" t="s">
        <v>234</v>
      </c>
      <c r="B708" s="92">
        <v>0</v>
      </c>
      <c r="C708" s="84">
        <f t="shared" si="25"/>
        <v>47000</v>
      </c>
      <c r="D708" s="3">
        <v>47000</v>
      </c>
    </row>
    <row r="709" spans="1:4" ht="13.5" customHeight="1" x14ac:dyDescent="0.2">
      <c r="A709" s="66" t="s">
        <v>235</v>
      </c>
      <c r="B709" s="92">
        <v>0</v>
      </c>
      <c r="C709" s="84">
        <f t="shared" si="25"/>
        <v>23000</v>
      </c>
      <c r="D709" s="3">
        <v>23000</v>
      </c>
    </row>
    <row r="710" spans="1:4" ht="13.5" customHeight="1" x14ac:dyDescent="0.2">
      <c r="A710" s="66" t="s">
        <v>236</v>
      </c>
      <c r="B710" s="92">
        <v>0</v>
      </c>
      <c r="C710" s="84">
        <f t="shared" si="25"/>
        <v>59000</v>
      </c>
      <c r="D710" s="3">
        <v>59000</v>
      </c>
    </row>
    <row r="711" spans="1:4" ht="13.5" customHeight="1" x14ac:dyDescent="0.2">
      <c r="A711" s="66" t="s">
        <v>237</v>
      </c>
      <c r="B711" s="92">
        <v>0</v>
      </c>
      <c r="C711" s="84">
        <f t="shared" si="25"/>
        <v>22000</v>
      </c>
      <c r="D711" s="3">
        <v>22000</v>
      </c>
    </row>
    <row r="712" spans="1:4" ht="13.5" customHeight="1" x14ac:dyDescent="0.2">
      <c r="A712" s="66" t="s">
        <v>238</v>
      </c>
      <c r="B712" s="92">
        <v>0</v>
      </c>
      <c r="C712" s="84">
        <f t="shared" si="25"/>
        <v>26000</v>
      </c>
      <c r="D712" s="3">
        <v>26000</v>
      </c>
    </row>
    <row r="713" spans="1:4" ht="13.5" customHeight="1" x14ac:dyDescent="0.2">
      <c r="A713" s="66" t="s">
        <v>239</v>
      </c>
      <c r="B713" s="92">
        <v>0</v>
      </c>
      <c r="C713" s="84">
        <f t="shared" si="25"/>
        <v>44000</v>
      </c>
      <c r="D713" s="3">
        <v>44000</v>
      </c>
    </row>
    <row r="714" spans="1:4" ht="13.5" customHeight="1" x14ac:dyDescent="0.2">
      <c r="A714" s="66" t="s">
        <v>240</v>
      </c>
      <c r="B714" s="92">
        <v>0</v>
      </c>
      <c r="C714" s="84">
        <f t="shared" si="25"/>
        <v>29000</v>
      </c>
      <c r="D714" s="3">
        <v>29000</v>
      </c>
    </row>
    <row r="715" spans="1:4" ht="13.5" customHeight="1" x14ac:dyDescent="0.2">
      <c r="A715" s="66" t="s">
        <v>241</v>
      </c>
      <c r="B715" s="92">
        <v>0</v>
      </c>
      <c r="C715" s="84">
        <f t="shared" si="25"/>
        <v>17000</v>
      </c>
      <c r="D715" s="3">
        <v>17000</v>
      </c>
    </row>
    <row r="716" spans="1:4" ht="13.5" customHeight="1" x14ac:dyDescent="0.2">
      <c r="A716" s="66" t="s">
        <v>242</v>
      </c>
      <c r="B716" s="92">
        <v>0</v>
      </c>
      <c r="C716" s="84">
        <f t="shared" si="25"/>
        <v>75000</v>
      </c>
      <c r="D716" s="3">
        <v>75000</v>
      </c>
    </row>
    <row r="717" spans="1:4" ht="13.5" customHeight="1" x14ac:dyDescent="0.2">
      <c r="A717" s="66" t="s">
        <v>243</v>
      </c>
      <c r="B717" s="92">
        <v>0</v>
      </c>
      <c r="C717" s="84">
        <f t="shared" si="25"/>
        <v>39000</v>
      </c>
      <c r="D717" s="3">
        <v>39000</v>
      </c>
    </row>
    <row r="718" spans="1:4" ht="13.5" customHeight="1" x14ac:dyDescent="0.2">
      <c r="A718" s="66" t="s">
        <v>244</v>
      </c>
      <c r="B718" s="92">
        <v>0</v>
      </c>
      <c r="C718" s="84">
        <f t="shared" si="25"/>
        <v>56000</v>
      </c>
      <c r="D718" s="3">
        <v>56000</v>
      </c>
    </row>
    <row r="719" spans="1:4" ht="13.5" customHeight="1" x14ac:dyDescent="0.2">
      <c r="A719" s="66" t="s">
        <v>256</v>
      </c>
      <c r="B719" s="92">
        <v>0</v>
      </c>
      <c r="C719" s="84">
        <f t="shared" si="25"/>
        <v>7000</v>
      </c>
      <c r="D719" s="3">
        <v>7000</v>
      </c>
    </row>
    <row r="720" spans="1:4" ht="13.5" customHeight="1" x14ac:dyDescent="0.2">
      <c r="A720" s="66" t="s">
        <v>257</v>
      </c>
      <c r="B720" s="92">
        <v>0</v>
      </c>
      <c r="C720" s="84">
        <f t="shared" si="25"/>
        <v>7000</v>
      </c>
      <c r="D720" s="3">
        <v>7000</v>
      </c>
    </row>
    <row r="721" spans="1:4" ht="13.5" customHeight="1" x14ac:dyDescent="0.2">
      <c r="A721" s="62" t="s">
        <v>258</v>
      </c>
      <c r="B721" s="92">
        <v>0</v>
      </c>
      <c r="C721" s="84">
        <f t="shared" si="25"/>
        <v>9000</v>
      </c>
      <c r="D721" s="3">
        <v>9000</v>
      </c>
    </row>
    <row r="722" spans="1:4" ht="13.5" customHeight="1" x14ac:dyDescent="0.2">
      <c r="A722" s="62" t="s">
        <v>259</v>
      </c>
      <c r="B722" s="92">
        <v>0</v>
      </c>
      <c r="C722" s="84">
        <f t="shared" si="25"/>
        <v>11000</v>
      </c>
      <c r="D722" s="3">
        <v>11000</v>
      </c>
    </row>
    <row r="723" spans="1:4" ht="13.5" customHeight="1" x14ac:dyDescent="0.2">
      <c r="A723" s="62" t="s">
        <v>260</v>
      </c>
      <c r="B723" s="92">
        <v>0</v>
      </c>
      <c r="C723" s="84">
        <f t="shared" si="25"/>
        <v>8000</v>
      </c>
      <c r="D723" s="3">
        <v>8000</v>
      </c>
    </row>
    <row r="724" spans="1:4" ht="13.5" customHeight="1" x14ac:dyDescent="0.2">
      <c r="A724" s="62" t="s">
        <v>262</v>
      </c>
      <c r="B724" s="92">
        <v>0</v>
      </c>
      <c r="C724" s="84">
        <f t="shared" si="25"/>
        <v>32000</v>
      </c>
      <c r="D724" s="3">
        <v>32000</v>
      </c>
    </row>
    <row r="725" spans="1:4" ht="13.5" customHeight="1" x14ac:dyDescent="0.2">
      <c r="A725" s="62" t="s">
        <v>264</v>
      </c>
      <c r="B725" s="92">
        <v>0</v>
      </c>
      <c r="C725" s="84">
        <f t="shared" si="25"/>
        <v>13000</v>
      </c>
      <c r="D725" s="3">
        <v>13000</v>
      </c>
    </row>
    <row r="726" spans="1:4" ht="13.5" customHeight="1" x14ac:dyDescent="0.2">
      <c r="A726" s="62" t="s">
        <v>265</v>
      </c>
      <c r="B726" s="92">
        <v>0</v>
      </c>
      <c r="C726" s="84">
        <f t="shared" si="25"/>
        <v>15000</v>
      </c>
      <c r="D726" s="3">
        <v>15000</v>
      </c>
    </row>
    <row r="727" spans="1:4" ht="13.5" customHeight="1" x14ac:dyDescent="0.2">
      <c r="A727" s="66" t="s">
        <v>266</v>
      </c>
      <c r="B727" s="92">
        <v>0</v>
      </c>
      <c r="C727" s="84">
        <f t="shared" si="25"/>
        <v>33000</v>
      </c>
      <c r="D727" s="3">
        <v>33000</v>
      </c>
    </row>
    <row r="728" spans="1:4" ht="13.5" customHeight="1" x14ac:dyDescent="0.2">
      <c r="A728" s="66" t="s">
        <v>267</v>
      </c>
      <c r="B728" s="92">
        <v>0</v>
      </c>
      <c r="C728" s="84">
        <f t="shared" si="25"/>
        <v>26000</v>
      </c>
      <c r="D728" s="3">
        <v>26000</v>
      </c>
    </row>
    <row r="729" spans="1:4" ht="13.5" customHeight="1" x14ac:dyDescent="0.2">
      <c r="A729" s="66" t="s">
        <v>269</v>
      </c>
      <c r="B729" s="92">
        <v>0</v>
      </c>
      <c r="C729" s="84">
        <f t="shared" si="25"/>
        <v>16000</v>
      </c>
      <c r="D729" s="3">
        <v>16000</v>
      </c>
    </row>
    <row r="730" spans="1:4" ht="13.5" customHeight="1" thickBot="1" x14ac:dyDescent="0.25">
      <c r="A730" s="66" t="s">
        <v>270</v>
      </c>
      <c r="B730" s="92">
        <v>0</v>
      </c>
      <c r="C730" s="84">
        <f t="shared" si="25"/>
        <v>8000</v>
      </c>
      <c r="D730" s="3">
        <v>8000</v>
      </c>
    </row>
    <row r="731" spans="1:4" ht="13.5" customHeight="1" thickBot="1" x14ac:dyDescent="0.25">
      <c r="A731" s="57" t="s">
        <v>272</v>
      </c>
      <c r="B731" s="95">
        <f>SUM(B677:B730)</f>
        <v>0</v>
      </c>
      <c r="C731" s="95">
        <f>SUM(C677:C730)</f>
        <v>1344000</v>
      </c>
      <c r="D731" s="58">
        <f>SUM(D677:D730)</f>
        <v>1344000</v>
      </c>
    </row>
    <row r="732" spans="1:4" ht="13.5" customHeight="1" x14ac:dyDescent="0.2">
      <c r="A732" s="59"/>
      <c r="B732" s="59"/>
      <c r="C732" s="59"/>
      <c r="D732" s="7"/>
    </row>
    <row r="733" spans="1:4" ht="13.5" customHeight="1" thickBot="1" x14ac:dyDescent="0.25">
      <c r="A733" s="30" t="s">
        <v>273</v>
      </c>
      <c r="B733" s="30"/>
      <c r="C733" s="30"/>
      <c r="D733" s="7"/>
    </row>
    <row r="734" spans="1:4" ht="45" customHeight="1" thickBot="1" x14ac:dyDescent="0.25">
      <c r="A734" s="4" t="s">
        <v>0</v>
      </c>
      <c r="B734" s="83" t="s">
        <v>546</v>
      </c>
      <c r="C734" s="83" t="s">
        <v>547</v>
      </c>
      <c r="D734" s="5" t="s">
        <v>548</v>
      </c>
    </row>
    <row r="735" spans="1:4" ht="13.5" customHeight="1" x14ac:dyDescent="0.2">
      <c r="A735" s="146" t="s">
        <v>274</v>
      </c>
      <c r="B735" s="89">
        <v>0</v>
      </c>
      <c r="C735" s="84">
        <f t="shared" ref="C735:C744" si="26">D735-B735</f>
        <v>10000</v>
      </c>
      <c r="D735" s="138">
        <v>10000</v>
      </c>
    </row>
    <row r="736" spans="1:4" ht="13.5" customHeight="1" x14ac:dyDescent="0.2">
      <c r="A736" s="62" t="s">
        <v>276</v>
      </c>
      <c r="B736" s="92">
        <v>0</v>
      </c>
      <c r="C736" s="84">
        <f t="shared" si="26"/>
        <v>4000</v>
      </c>
      <c r="D736" s="3">
        <v>4000</v>
      </c>
    </row>
    <row r="737" spans="1:4" ht="13.5" customHeight="1" x14ac:dyDescent="0.2">
      <c r="A737" s="62" t="s">
        <v>277</v>
      </c>
      <c r="B737" s="92">
        <v>0</v>
      </c>
      <c r="C737" s="84">
        <f t="shared" si="26"/>
        <v>7000</v>
      </c>
      <c r="D737" s="3">
        <v>7000</v>
      </c>
    </row>
    <row r="738" spans="1:4" ht="13.5" customHeight="1" x14ac:dyDescent="0.2">
      <c r="A738" s="66" t="s">
        <v>279</v>
      </c>
      <c r="B738" s="92">
        <v>0</v>
      </c>
      <c r="C738" s="84">
        <f t="shared" si="26"/>
        <v>4000</v>
      </c>
      <c r="D738" s="3">
        <v>4000</v>
      </c>
    </row>
    <row r="739" spans="1:4" ht="13.5" customHeight="1" x14ac:dyDescent="0.2">
      <c r="A739" s="66" t="s">
        <v>280</v>
      </c>
      <c r="B739" s="92">
        <v>0</v>
      </c>
      <c r="C739" s="84">
        <f t="shared" si="26"/>
        <v>17000</v>
      </c>
      <c r="D739" s="3">
        <v>17000</v>
      </c>
    </row>
    <row r="740" spans="1:4" ht="13.5" customHeight="1" x14ac:dyDescent="0.2">
      <c r="A740" s="66" t="s">
        <v>281</v>
      </c>
      <c r="B740" s="92">
        <v>0</v>
      </c>
      <c r="C740" s="84">
        <f t="shared" si="26"/>
        <v>8000</v>
      </c>
      <c r="D740" s="3">
        <v>8000</v>
      </c>
    </row>
    <row r="741" spans="1:4" ht="13.5" customHeight="1" x14ac:dyDescent="0.2">
      <c r="A741" s="66" t="s">
        <v>282</v>
      </c>
      <c r="B741" s="92">
        <v>0</v>
      </c>
      <c r="C741" s="84">
        <f t="shared" si="26"/>
        <v>40000</v>
      </c>
      <c r="D741" s="3">
        <v>40000</v>
      </c>
    </row>
    <row r="742" spans="1:4" ht="13.5" customHeight="1" x14ac:dyDescent="0.2">
      <c r="A742" s="66" t="s">
        <v>283</v>
      </c>
      <c r="B742" s="92">
        <v>0</v>
      </c>
      <c r="C742" s="84">
        <f t="shared" si="26"/>
        <v>29000</v>
      </c>
      <c r="D742" s="3">
        <v>29000</v>
      </c>
    </row>
    <row r="743" spans="1:4" ht="13.5" customHeight="1" x14ac:dyDescent="0.2">
      <c r="A743" s="66" t="s">
        <v>284</v>
      </c>
      <c r="B743" s="92">
        <v>0</v>
      </c>
      <c r="C743" s="84">
        <f t="shared" si="26"/>
        <v>37000</v>
      </c>
      <c r="D743" s="3">
        <v>37000</v>
      </c>
    </row>
    <row r="744" spans="1:4" ht="13.5" customHeight="1" thickBot="1" x14ac:dyDescent="0.25">
      <c r="A744" s="68" t="s">
        <v>289</v>
      </c>
      <c r="B744" s="93">
        <v>0</v>
      </c>
      <c r="C744" s="84">
        <f t="shared" si="26"/>
        <v>6000</v>
      </c>
      <c r="D744" s="56">
        <v>6000</v>
      </c>
    </row>
    <row r="745" spans="1:4" ht="13.5" customHeight="1" thickBot="1" x14ac:dyDescent="0.25">
      <c r="A745" s="57" t="s">
        <v>290</v>
      </c>
      <c r="B745" s="95">
        <f>SUM(B735:B744)</f>
        <v>0</v>
      </c>
      <c r="C745" s="95">
        <f>SUM(C735:C744)</f>
        <v>162000</v>
      </c>
      <c r="D745" s="58">
        <f>SUM(D735:D744)</f>
        <v>162000</v>
      </c>
    </row>
    <row r="746" spans="1:4" ht="13.5" customHeight="1" x14ac:dyDescent="0.2">
      <c r="A746" s="59"/>
      <c r="B746" s="59"/>
      <c r="C746" s="59"/>
      <c r="D746" s="7"/>
    </row>
    <row r="747" spans="1:4" ht="13.5" customHeight="1" thickBot="1" x14ac:dyDescent="0.25">
      <c r="A747" s="30" t="s">
        <v>291</v>
      </c>
      <c r="B747" s="30"/>
      <c r="C747" s="30"/>
      <c r="D747" s="7"/>
    </row>
    <row r="748" spans="1:4" ht="45" customHeight="1" thickBot="1" x14ac:dyDescent="0.25">
      <c r="A748" s="4" t="s">
        <v>0</v>
      </c>
      <c r="B748" s="83" t="s">
        <v>546</v>
      </c>
      <c r="C748" s="83" t="s">
        <v>547</v>
      </c>
      <c r="D748" s="5" t="s">
        <v>548</v>
      </c>
    </row>
    <row r="749" spans="1:4" ht="13.5" customHeight="1" x14ac:dyDescent="0.2">
      <c r="A749" s="69" t="s">
        <v>293</v>
      </c>
      <c r="B749" s="92">
        <v>0</v>
      </c>
      <c r="C749" s="84">
        <f t="shared" ref="C749:C758" si="27">D749-B749</f>
        <v>14000</v>
      </c>
      <c r="D749" s="3">
        <v>14000</v>
      </c>
    </row>
    <row r="750" spans="1:4" ht="13.5" customHeight="1" x14ac:dyDescent="0.2">
      <c r="A750" s="67" t="s">
        <v>294</v>
      </c>
      <c r="B750" s="92">
        <v>0</v>
      </c>
      <c r="C750" s="84">
        <f t="shared" si="27"/>
        <v>17000</v>
      </c>
      <c r="D750" s="3">
        <v>17000</v>
      </c>
    </row>
    <row r="751" spans="1:4" ht="13.5" customHeight="1" x14ac:dyDescent="0.2">
      <c r="A751" s="62" t="s">
        <v>295</v>
      </c>
      <c r="B751" s="92">
        <v>0</v>
      </c>
      <c r="C751" s="84">
        <f t="shared" si="27"/>
        <v>8000</v>
      </c>
      <c r="D751" s="3">
        <v>8000</v>
      </c>
    </row>
    <row r="752" spans="1:4" ht="13.5" customHeight="1" x14ac:dyDescent="0.2">
      <c r="A752" s="66" t="s">
        <v>296</v>
      </c>
      <c r="B752" s="92">
        <v>0</v>
      </c>
      <c r="C752" s="84">
        <f t="shared" si="27"/>
        <v>8000</v>
      </c>
      <c r="D752" s="3">
        <v>8000</v>
      </c>
    </row>
    <row r="753" spans="1:4" ht="13.5" customHeight="1" x14ac:dyDescent="0.2">
      <c r="A753" s="66" t="s">
        <v>297</v>
      </c>
      <c r="B753" s="92">
        <v>0</v>
      </c>
      <c r="C753" s="84">
        <f t="shared" si="27"/>
        <v>8000</v>
      </c>
      <c r="D753" s="3">
        <v>8000</v>
      </c>
    </row>
    <row r="754" spans="1:4" ht="13.5" customHeight="1" x14ac:dyDescent="0.2">
      <c r="A754" s="66" t="s">
        <v>298</v>
      </c>
      <c r="B754" s="92">
        <v>0</v>
      </c>
      <c r="C754" s="84">
        <f t="shared" si="27"/>
        <v>18000</v>
      </c>
      <c r="D754" s="3">
        <v>18000</v>
      </c>
    </row>
    <row r="755" spans="1:4" ht="13.5" customHeight="1" x14ac:dyDescent="0.2">
      <c r="A755" s="67" t="s">
        <v>299</v>
      </c>
      <c r="B755" s="92">
        <v>0</v>
      </c>
      <c r="C755" s="84">
        <f t="shared" si="27"/>
        <v>12000</v>
      </c>
      <c r="D755" s="3">
        <v>12000</v>
      </c>
    </row>
    <row r="756" spans="1:4" ht="13.5" customHeight="1" x14ac:dyDescent="0.2">
      <c r="A756" s="67" t="s">
        <v>300</v>
      </c>
      <c r="B756" s="92">
        <v>0</v>
      </c>
      <c r="C756" s="84">
        <f t="shared" si="27"/>
        <v>25000</v>
      </c>
      <c r="D756" s="3">
        <v>25000</v>
      </c>
    </row>
    <row r="757" spans="1:4" ht="13.5" customHeight="1" x14ac:dyDescent="0.2">
      <c r="A757" s="67" t="s">
        <v>301</v>
      </c>
      <c r="B757" s="92">
        <v>0</v>
      </c>
      <c r="C757" s="84">
        <f t="shared" si="27"/>
        <v>28000</v>
      </c>
      <c r="D757" s="3">
        <v>28000</v>
      </c>
    </row>
    <row r="758" spans="1:4" ht="13.5" customHeight="1" thickBot="1" x14ac:dyDescent="0.25">
      <c r="A758" s="67" t="s">
        <v>302</v>
      </c>
      <c r="B758" s="92">
        <v>0</v>
      </c>
      <c r="C758" s="84">
        <f t="shared" si="27"/>
        <v>32000</v>
      </c>
      <c r="D758" s="3">
        <v>32000</v>
      </c>
    </row>
    <row r="759" spans="1:4" ht="13.5" customHeight="1" thickBot="1" x14ac:dyDescent="0.25">
      <c r="A759" s="57" t="s">
        <v>304</v>
      </c>
      <c r="B759" s="95">
        <f>SUM(B749:B758)</f>
        <v>0</v>
      </c>
      <c r="C759" s="95">
        <f>SUM(C749:C758)</f>
        <v>170000</v>
      </c>
      <c r="D759" s="58">
        <f>SUM(D749:D758)</f>
        <v>170000</v>
      </c>
    </row>
    <row r="760" spans="1:4" ht="13.5" customHeight="1" thickBot="1" x14ac:dyDescent="0.25">
      <c r="A760" s="59"/>
      <c r="B760" s="59"/>
      <c r="C760" s="59"/>
      <c r="D760" s="7"/>
    </row>
    <row r="761" spans="1:4" ht="13.5" customHeight="1" thickBot="1" x14ac:dyDescent="0.25">
      <c r="A761" s="60" t="s">
        <v>88</v>
      </c>
      <c r="B761" s="96">
        <f>B673+B731+B745+B759</f>
        <v>0</v>
      </c>
      <c r="C761" s="96">
        <f>C759+C745+C731+C673</f>
        <v>1846000</v>
      </c>
      <c r="D761" s="61">
        <f>D759+D745+D731+D673</f>
        <v>1846000</v>
      </c>
    </row>
    <row r="762" spans="1:4" ht="13.5" customHeight="1" x14ac:dyDescent="0.2">
      <c r="A762" s="59"/>
      <c r="B762" s="59"/>
      <c r="C762" s="59"/>
      <c r="D762" s="7"/>
    </row>
    <row r="763" spans="1:4" ht="13.5" customHeight="1" x14ac:dyDescent="0.2">
      <c r="A763" s="30" t="s">
        <v>89</v>
      </c>
      <c r="B763" s="30"/>
      <c r="C763" s="30"/>
      <c r="D763" s="7"/>
    </row>
    <row r="764" spans="1:4" ht="13.5" customHeight="1" x14ac:dyDescent="0.2">
      <c r="A764" s="59"/>
      <c r="B764" s="59"/>
      <c r="C764" s="59"/>
      <c r="D764" s="7"/>
    </row>
    <row r="765" spans="1:4" ht="13.5" customHeight="1" thickBot="1" x14ac:dyDescent="0.25">
      <c r="A765" s="30" t="s">
        <v>305</v>
      </c>
      <c r="B765" s="30"/>
      <c r="C765" s="30"/>
      <c r="D765" s="7"/>
    </row>
    <row r="766" spans="1:4" ht="45" customHeight="1" thickBot="1" x14ac:dyDescent="0.25">
      <c r="A766" s="4" t="s">
        <v>0</v>
      </c>
      <c r="B766" s="83" t="s">
        <v>546</v>
      </c>
      <c r="C766" s="83" t="s">
        <v>547</v>
      </c>
      <c r="D766" s="5" t="s">
        <v>548</v>
      </c>
    </row>
    <row r="767" spans="1:4" ht="13.5" customHeight="1" x14ac:dyDescent="0.2">
      <c r="A767" s="135" t="s">
        <v>306</v>
      </c>
      <c r="B767" s="89">
        <v>0</v>
      </c>
      <c r="C767" s="84">
        <f t="shared" ref="C767:C773" si="28">D767-B767</f>
        <v>6000</v>
      </c>
      <c r="D767" s="138">
        <v>6000</v>
      </c>
    </row>
    <row r="768" spans="1:4" ht="13.5" customHeight="1" x14ac:dyDescent="0.2">
      <c r="A768" s="62" t="s">
        <v>307</v>
      </c>
      <c r="B768" s="92">
        <v>0</v>
      </c>
      <c r="C768" s="84">
        <f t="shared" si="28"/>
        <v>12000</v>
      </c>
      <c r="D768" s="3">
        <v>12000</v>
      </c>
    </row>
    <row r="769" spans="1:4" ht="13.5" customHeight="1" x14ac:dyDescent="0.2">
      <c r="A769" s="62" t="s">
        <v>308</v>
      </c>
      <c r="B769" s="92">
        <v>0</v>
      </c>
      <c r="C769" s="84">
        <f t="shared" si="28"/>
        <v>8000</v>
      </c>
      <c r="D769" s="3">
        <v>8000</v>
      </c>
    </row>
    <row r="770" spans="1:4" ht="13.5" customHeight="1" x14ac:dyDescent="0.2">
      <c r="A770" s="62" t="s">
        <v>309</v>
      </c>
      <c r="B770" s="92">
        <v>0</v>
      </c>
      <c r="C770" s="84">
        <f t="shared" si="28"/>
        <v>5000</v>
      </c>
      <c r="D770" s="3">
        <v>5000</v>
      </c>
    </row>
    <row r="771" spans="1:4" ht="13.5" customHeight="1" x14ac:dyDescent="0.2">
      <c r="A771" s="62" t="s">
        <v>310</v>
      </c>
      <c r="B771" s="92">
        <v>0</v>
      </c>
      <c r="C771" s="84">
        <f t="shared" si="28"/>
        <v>4000</v>
      </c>
      <c r="D771" s="3">
        <v>4000</v>
      </c>
    </row>
    <row r="772" spans="1:4" ht="13.5" customHeight="1" x14ac:dyDescent="0.2">
      <c r="A772" s="62" t="s">
        <v>311</v>
      </c>
      <c r="B772" s="92">
        <v>0</v>
      </c>
      <c r="C772" s="84">
        <f t="shared" si="28"/>
        <v>36000</v>
      </c>
      <c r="D772" s="3">
        <v>36000</v>
      </c>
    </row>
    <row r="773" spans="1:4" ht="13.5" customHeight="1" thickBot="1" x14ac:dyDescent="0.25">
      <c r="A773" s="62" t="s">
        <v>312</v>
      </c>
      <c r="B773" s="92">
        <v>0</v>
      </c>
      <c r="C773" s="84">
        <f t="shared" si="28"/>
        <v>7000</v>
      </c>
      <c r="D773" s="3">
        <v>7000</v>
      </c>
    </row>
    <row r="774" spans="1:4" ht="13.5" customHeight="1" thickBot="1" x14ac:dyDescent="0.25">
      <c r="A774" s="57" t="s">
        <v>313</v>
      </c>
      <c r="B774" s="95">
        <f>SUM(B767:B773)</f>
        <v>0</v>
      </c>
      <c r="C774" s="95">
        <f>SUM(C767:C773)</f>
        <v>78000</v>
      </c>
      <c r="D774" s="58">
        <f>SUM(D767:D773)</f>
        <v>78000</v>
      </c>
    </row>
    <row r="775" spans="1:4" ht="13.5" customHeight="1" x14ac:dyDescent="0.2">
      <c r="A775" s="59"/>
      <c r="B775" s="59"/>
      <c r="C775" s="59"/>
      <c r="D775" s="7"/>
    </row>
    <row r="776" spans="1:4" ht="13.5" customHeight="1" thickBot="1" x14ac:dyDescent="0.25">
      <c r="A776" s="30" t="s">
        <v>314</v>
      </c>
      <c r="B776" s="30"/>
      <c r="C776" s="30"/>
      <c r="D776" s="7"/>
    </row>
    <row r="777" spans="1:4" ht="45" customHeight="1" thickBot="1" x14ac:dyDescent="0.25">
      <c r="A777" s="4" t="s">
        <v>0</v>
      </c>
      <c r="B777" s="83" t="s">
        <v>546</v>
      </c>
      <c r="C777" s="83" t="s">
        <v>547</v>
      </c>
      <c r="D777" s="5" t="s">
        <v>548</v>
      </c>
    </row>
    <row r="778" spans="1:4" ht="13.5" customHeight="1" x14ac:dyDescent="0.2">
      <c r="A778" s="140" t="s">
        <v>315</v>
      </c>
      <c r="B778" s="89">
        <v>0</v>
      </c>
      <c r="C778" s="84">
        <f t="shared" ref="C778:C815" si="29">D778-B778</f>
        <v>11000</v>
      </c>
      <c r="D778" s="138">
        <v>11000</v>
      </c>
    </row>
    <row r="779" spans="1:4" ht="13.5" customHeight="1" x14ac:dyDescent="0.2">
      <c r="A779" s="70" t="s">
        <v>318</v>
      </c>
      <c r="B779" s="92">
        <v>0</v>
      </c>
      <c r="C779" s="84">
        <f t="shared" si="29"/>
        <v>20000</v>
      </c>
      <c r="D779" s="3">
        <v>20000</v>
      </c>
    </row>
    <row r="780" spans="1:4" ht="13.5" customHeight="1" x14ac:dyDescent="0.2">
      <c r="A780" s="70" t="s">
        <v>319</v>
      </c>
      <c r="B780" s="92">
        <v>0</v>
      </c>
      <c r="C780" s="84">
        <f t="shared" si="29"/>
        <v>8000</v>
      </c>
      <c r="D780" s="3">
        <v>8000</v>
      </c>
    </row>
    <row r="781" spans="1:4" ht="13.5" customHeight="1" x14ac:dyDescent="0.2">
      <c r="A781" s="70" t="s">
        <v>320</v>
      </c>
      <c r="B781" s="92">
        <v>0</v>
      </c>
      <c r="C781" s="84">
        <f t="shared" si="29"/>
        <v>6000</v>
      </c>
      <c r="D781" s="3">
        <v>6000</v>
      </c>
    </row>
    <row r="782" spans="1:4" ht="13.5" customHeight="1" x14ac:dyDescent="0.2">
      <c r="A782" s="70" t="s">
        <v>322</v>
      </c>
      <c r="B782" s="92">
        <v>0</v>
      </c>
      <c r="C782" s="84">
        <f t="shared" si="29"/>
        <v>11000</v>
      </c>
      <c r="D782" s="3">
        <v>11000</v>
      </c>
    </row>
    <row r="783" spans="1:4" ht="13.5" customHeight="1" x14ac:dyDescent="0.2">
      <c r="A783" s="62" t="s">
        <v>323</v>
      </c>
      <c r="B783" s="92">
        <v>0</v>
      </c>
      <c r="C783" s="84">
        <f t="shared" si="29"/>
        <v>3000</v>
      </c>
      <c r="D783" s="3">
        <v>3000</v>
      </c>
    </row>
    <row r="784" spans="1:4" ht="13.5" customHeight="1" x14ac:dyDescent="0.2">
      <c r="A784" s="62" t="s">
        <v>324</v>
      </c>
      <c r="B784" s="92">
        <v>0</v>
      </c>
      <c r="C784" s="84">
        <f t="shared" si="29"/>
        <v>8000</v>
      </c>
      <c r="D784" s="3">
        <v>8000</v>
      </c>
    </row>
    <row r="785" spans="1:4" ht="13.5" customHeight="1" x14ac:dyDescent="0.2">
      <c r="A785" s="62" t="s">
        <v>325</v>
      </c>
      <c r="B785" s="92">
        <v>0</v>
      </c>
      <c r="C785" s="84">
        <f t="shared" si="29"/>
        <v>19000</v>
      </c>
      <c r="D785" s="3">
        <v>19000</v>
      </c>
    </row>
    <row r="786" spans="1:4" ht="13.5" customHeight="1" x14ac:dyDescent="0.2">
      <c r="A786" s="62" t="s">
        <v>326</v>
      </c>
      <c r="B786" s="92">
        <v>0</v>
      </c>
      <c r="C786" s="84">
        <f t="shared" si="29"/>
        <v>37000</v>
      </c>
      <c r="D786" s="3">
        <v>37000</v>
      </c>
    </row>
    <row r="787" spans="1:4" ht="13.5" customHeight="1" x14ac:dyDescent="0.2">
      <c r="A787" s="62" t="s">
        <v>328</v>
      </c>
      <c r="B787" s="92">
        <v>0</v>
      </c>
      <c r="C787" s="84">
        <f t="shared" si="29"/>
        <v>10000</v>
      </c>
      <c r="D787" s="3">
        <v>10000</v>
      </c>
    </row>
    <row r="788" spans="1:4" ht="13.5" customHeight="1" x14ac:dyDescent="0.2">
      <c r="A788" s="62" t="s">
        <v>329</v>
      </c>
      <c r="B788" s="92">
        <v>0</v>
      </c>
      <c r="C788" s="84">
        <f t="shared" si="29"/>
        <v>8000</v>
      </c>
      <c r="D788" s="3">
        <v>8000</v>
      </c>
    </row>
    <row r="789" spans="1:4" ht="13.5" customHeight="1" x14ac:dyDescent="0.2">
      <c r="A789" s="62" t="s">
        <v>330</v>
      </c>
      <c r="B789" s="92">
        <v>0</v>
      </c>
      <c r="C789" s="84">
        <f t="shared" si="29"/>
        <v>4000</v>
      </c>
      <c r="D789" s="3">
        <v>4000</v>
      </c>
    </row>
    <row r="790" spans="1:4" ht="13.5" customHeight="1" x14ac:dyDescent="0.2">
      <c r="A790" s="62" t="s">
        <v>331</v>
      </c>
      <c r="B790" s="92">
        <v>0</v>
      </c>
      <c r="C790" s="84">
        <f t="shared" si="29"/>
        <v>12000</v>
      </c>
      <c r="D790" s="3">
        <v>12000</v>
      </c>
    </row>
    <row r="791" spans="1:4" ht="13.5" customHeight="1" x14ac:dyDescent="0.2">
      <c r="A791" s="62" t="s">
        <v>604</v>
      </c>
      <c r="B791" s="92">
        <v>0</v>
      </c>
      <c r="C791" s="84">
        <f t="shared" si="29"/>
        <v>8000</v>
      </c>
      <c r="D791" s="3">
        <v>8000</v>
      </c>
    </row>
    <row r="792" spans="1:4" ht="13.5" customHeight="1" x14ac:dyDescent="0.2">
      <c r="A792" s="62" t="s">
        <v>332</v>
      </c>
      <c r="B792" s="92">
        <v>0</v>
      </c>
      <c r="C792" s="84">
        <f t="shared" si="29"/>
        <v>30000</v>
      </c>
      <c r="D792" s="3">
        <v>30000</v>
      </c>
    </row>
    <row r="793" spans="1:4" ht="13.5" customHeight="1" x14ac:dyDescent="0.2">
      <c r="A793" s="65" t="s">
        <v>335</v>
      </c>
      <c r="B793" s="92">
        <v>0</v>
      </c>
      <c r="C793" s="84">
        <f t="shared" si="29"/>
        <v>32000</v>
      </c>
      <c r="D793" s="34">
        <v>32000</v>
      </c>
    </row>
    <row r="794" spans="1:4" ht="13.5" customHeight="1" x14ac:dyDescent="0.2">
      <c r="A794" s="62" t="s">
        <v>337</v>
      </c>
      <c r="B794" s="92">
        <v>0</v>
      </c>
      <c r="C794" s="84">
        <f t="shared" si="29"/>
        <v>11000</v>
      </c>
      <c r="D794" s="3">
        <v>11000</v>
      </c>
    </row>
    <row r="795" spans="1:4" ht="13.5" customHeight="1" x14ac:dyDescent="0.2">
      <c r="A795" s="62" t="s">
        <v>338</v>
      </c>
      <c r="B795" s="92">
        <v>0</v>
      </c>
      <c r="C795" s="84">
        <f t="shared" si="29"/>
        <v>12000</v>
      </c>
      <c r="D795" s="3">
        <v>12000</v>
      </c>
    </row>
    <row r="796" spans="1:4" ht="13.5" customHeight="1" x14ac:dyDescent="0.2">
      <c r="A796" s="62" t="s">
        <v>339</v>
      </c>
      <c r="B796" s="92">
        <v>0</v>
      </c>
      <c r="C796" s="84">
        <f t="shared" si="29"/>
        <v>6000</v>
      </c>
      <c r="D796" s="3">
        <v>6000</v>
      </c>
    </row>
    <row r="797" spans="1:4" ht="13.5" customHeight="1" x14ac:dyDescent="0.2">
      <c r="A797" s="62" t="s">
        <v>340</v>
      </c>
      <c r="B797" s="92">
        <v>0</v>
      </c>
      <c r="C797" s="84">
        <f t="shared" si="29"/>
        <v>8000</v>
      </c>
      <c r="D797" s="3">
        <v>8000</v>
      </c>
    </row>
    <row r="798" spans="1:4" ht="13.5" customHeight="1" x14ac:dyDescent="0.2">
      <c r="A798" s="62" t="s">
        <v>342</v>
      </c>
      <c r="B798" s="92">
        <v>0</v>
      </c>
      <c r="C798" s="84">
        <f t="shared" si="29"/>
        <v>25000</v>
      </c>
      <c r="D798" s="3">
        <v>25000</v>
      </c>
    </row>
    <row r="799" spans="1:4" ht="13.5" customHeight="1" x14ac:dyDescent="0.2">
      <c r="A799" s="62" t="s">
        <v>344</v>
      </c>
      <c r="B799" s="92">
        <v>0</v>
      </c>
      <c r="C799" s="84">
        <f t="shared" si="29"/>
        <v>68000</v>
      </c>
      <c r="D799" s="3">
        <v>68000</v>
      </c>
    </row>
    <row r="800" spans="1:4" ht="13.5" customHeight="1" x14ac:dyDescent="0.2">
      <c r="A800" s="62" t="s">
        <v>345</v>
      </c>
      <c r="B800" s="92">
        <v>0</v>
      </c>
      <c r="C800" s="84">
        <f t="shared" si="29"/>
        <v>38000</v>
      </c>
      <c r="D800" s="3">
        <v>38000</v>
      </c>
    </row>
    <row r="801" spans="1:4" ht="13.5" customHeight="1" x14ac:dyDescent="0.2">
      <c r="A801" s="62" t="s">
        <v>346</v>
      </c>
      <c r="B801" s="92">
        <v>0</v>
      </c>
      <c r="C801" s="84">
        <f t="shared" si="29"/>
        <v>31000</v>
      </c>
      <c r="D801" s="3">
        <v>31000</v>
      </c>
    </row>
    <row r="802" spans="1:4" ht="13.5" customHeight="1" x14ac:dyDescent="0.2">
      <c r="A802" s="62" t="s">
        <v>347</v>
      </c>
      <c r="B802" s="92">
        <v>0</v>
      </c>
      <c r="C802" s="84">
        <f t="shared" si="29"/>
        <v>24000</v>
      </c>
      <c r="D802" s="3">
        <v>24000</v>
      </c>
    </row>
    <row r="803" spans="1:4" ht="13.5" customHeight="1" x14ac:dyDescent="0.2">
      <c r="A803" s="62" t="s">
        <v>348</v>
      </c>
      <c r="B803" s="92">
        <v>0</v>
      </c>
      <c r="C803" s="84">
        <f t="shared" si="29"/>
        <v>39000</v>
      </c>
      <c r="D803" s="3">
        <v>39000</v>
      </c>
    </row>
    <row r="804" spans="1:4" ht="13.5" customHeight="1" x14ac:dyDescent="0.2">
      <c r="A804" s="62" t="s">
        <v>349</v>
      </c>
      <c r="B804" s="92">
        <v>0</v>
      </c>
      <c r="C804" s="84">
        <f t="shared" si="29"/>
        <v>77000</v>
      </c>
      <c r="D804" s="3">
        <v>77000</v>
      </c>
    </row>
    <row r="805" spans="1:4" ht="24" customHeight="1" x14ac:dyDescent="0.2">
      <c r="A805" s="65" t="s">
        <v>350</v>
      </c>
      <c r="B805" s="99">
        <v>0</v>
      </c>
      <c r="C805" s="84">
        <f t="shared" si="29"/>
        <v>68000</v>
      </c>
      <c r="D805" s="34">
        <v>68000</v>
      </c>
    </row>
    <row r="806" spans="1:4" ht="24" customHeight="1" x14ac:dyDescent="0.2">
      <c r="A806" s="65" t="s">
        <v>351</v>
      </c>
      <c r="B806" s="99">
        <v>0</v>
      </c>
      <c r="C806" s="84">
        <f t="shared" si="29"/>
        <v>52000</v>
      </c>
      <c r="D806" s="34">
        <v>52000</v>
      </c>
    </row>
    <row r="807" spans="1:4" ht="13.5" customHeight="1" x14ac:dyDescent="0.2">
      <c r="A807" s="62" t="s">
        <v>358</v>
      </c>
      <c r="B807" s="92">
        <v>0</v>
      </c>
      <c r="C807" s="84">
        <f t="shared" si="29"/>
        <v>13000</v>
      </c>
      <c r="D807" s="3">
        <v>13000</v>
      </c>
    </row>
    <row r="808" spans="1:4" ht="13.5" customHeight="1" x14ac:dyDescent="0.2">
      <c r="A808" s="62" t="s">
        <v>359</v>
      </c>
      <c r="B808" s="92">
        <v>0</v>
      </c>
      <c r="C808" s="84">
        <f t="shared" si="29"/>
        <v>10000</v>
      </c>
      <c r="D808" s="3">
        <v>10000</v>
      </c>
    </row>
    <row r="809" spans="1:4" ht="13.5" customHeight="1" x14ac:dyDescent="0.2">
      <c r="A809" s="62" t="s">
        <v>360</v>
      </c>
      <c r="B809" s="92">
        <v>0</v>
      </c>
      <c r="C809" s="84">
        <f t="shared" si="29"/>
        <v>18000</v>
      </c>
      <c r="D809" s="3">
        <v>18000</v>
      </c>
    </row>
    <row r="810" spans="1:4" ht="13.5" customHeight="1" x14ac:dyDescent="0.2">
      <c r="A810" s="62" t="s">
        <v>361</v>
      </c>
      <c r="B810" s="92">
        <v>0</v>
      </c>
      <c r="C810" s="84">
        <f t="shared" si="29"/>
        <v>5000</v>
      </c>
      <c r="D810" s="3">
        <v>5000</v>
      </c>
    </row>
    <row r="811" spans="1:4" ht="13.5" customHeight="1" x14ac:dyDescent="0.2">
      <c r="A811" s="62" t="s">
        <v>362</v>
      </c>
      <c r="B811" s="92">
        <v>0</v>
      </c>
      <c r="C811" s="84">
        <f t="shared" si="29"/>
        <v>16000</v>
      </c>
      <c r="D811" s="3">
        <v>16000</v>
      </c>
    </row>
    <row r="812" spans="1:4" ht="13.5" customHeight="1" x14ac:dyDescent="0.2">
      <c r="A812" s="62" t="s">
        <v>363</v>
      </c>
      <c r="B812" s="92">
        <v>0</v>
      </c>
      <c r="C812" s="84">
        <f t="shared" si="29"/>
        <v>2000</v>
      </c>
      <c r="D812" s="3">
        <v>2000</v>
      </c>
    </row>
    <row r="813" spans="1:4" ht="13.5" customHeight="1" x14ac:dyDescent="0.2">
      <c r="A813" s="62" t="s">
        <v>364</v>
      </c>
      <c r="B813" s="92">
        <v>0</v>
      </c>
      <c r="C813" s="84">
        <f t="shared" si="29"/>
        <v>15000</v>
      </c>
      <c r="D813" s="3">
        <v>15000</v>
      </c>
    </row>
    <row r="814" spans="1:4" ht="13.5" customHeight="1" x14ac:dyDescent="0.2">
      <c r="A814" s="62" t="s">
        <v>365</v>
      </c>
      <c r="B814" s="92">
        <v>0</v>
      </c>
      <c r="C814" s="84">
        <f t="shared" si="29"/>
        <v>18000</v>
      </c>
      <c r="D814" s="3">
        <v>18000</v>
      </c>
    </row>
    <row r="815" spans="1:4" ht="13.5" customHeight="1" thickBot="1" x14ac:dyDescent="0.25">
      <c r="A815" s="62" t="s">
        <v>366</v>
      </c>
      <c r="B815" s="92">
        <v>0</v>
      </c>
      <c r="C815" s="84">
        <f t="shared" si="29"/>
        <v>4000</v>
      </c>
      <c r="D815" s="3">
        <v>4000</v>
      </c>
    </row>
    <row r="816" spans="1:4" ht="13.5" customHeight="1" thickBot="1" x14ac:dyDescent="0.25">
      <c r="A816" s="57" t="s">
        <v>368</v>
      </c>
      <c r="B816" s="95">
        <f>SUM(B778:B815)</f>
        <v>0</v>
      </c>
      <c r="C816" s="95">
        <f>SUM(C778:C815)</f>
        <v>787000</v>
      </c>
      <c r="D816" s="58">
        <f>SUM(D778:D815)</f>
        <v>787000</v>
      </c>
    </row>
    <row r="817" spans="1:4" ht="13.5" customHeight="1" thickBot="1" x14ac:dyDescent="0.25">
      <c r="A817" s="59"/>
      <c r="B817" s="59"/>
      <c r="C817" s="59"/>
      <c r="D817" s="7"/>
    </row>
    <row r="818" spans="1:4" ht="13.5" customHeight="1" thickBot="1" x14ac:dyDescent="0.25">
      <c r="A818" s="60" t="s">
        <v>101</v>
      </c>
      <c r="B818" s="96">
        <f>B774+B816</f>
        <v>0</v>
      </c>
      <c r="C818" s="96">
        <f>C816+C774</f>
        <v>865000</v>
      </c>
      <c r="D818" s="61">
        <f>D816+D774</f>
        <v>865000</v>
      </c>
    </row>
    <row r="819" spans="1:4" ht="13.5" customHeight="1" x14ac:dyDescent="0.2">
      <c r="A819" s="30"/>
      <c r="B819" s="30"/>
      <c r="C819" s="30"/>
      <c r="D819" s="71"/>
    </row>
    <row r="820" spans="1:4" ht="13.5" customHeight="1" x14ac:dyDescent="0.2">
      <c r="A820" s="30" t="s">
        <v>102</v>
      </c>
      <c r="B820" s="30"/>
      <c r="C820" s="30"/>
      <c r="D820" s="7"/>
    </row>
    <row r="821" spans="1:4" ht="13.5" customHeight="1" x14ac:dyDescent="0.2">
      <c r="A821" s="59"/>
      <c r="B821" s="59"/>
      <c r="C821" s="59"/>
      <c r="D821" s="7"/>
    </row>
    <row r="822" spans="1:4" ht="13.5" customHeight="1" thickBot="1" x14ac:dyDescent="0.25">
      <c r="A822" s="30" t="s">
        <v>369</v>
      </c>
      <c r="B822" s="30"/>
      <c r="C822" s="30"/>
      <c r="D822" s="7"/>
    </row>
    <row r="823" spans="1:4" ht="45" customHeight="1" thickBot="1" x14ac:dyDescent="0.25">
      <c r="A823" s="4" t="s">
        <v>0</v>
      </c>
      <c r="B823" s="83" t="s">
        <v>546</v>
      </c>
      <c r="C823" s="83" t="s">
        <v>547</v>
      </c>
      <c r="D823" s="5" t="s">
        <v>548</v>
      </c>
    </row>
    <row r="824" spans="1:4" ht="13.5" customHeight="1" x14ac:dyDescent="0.2">
      <c r="A824" s="148" t="s">
        <v>370</v>
      </c>
      <c r="B824" s="89">
        <v>0</v>
      </c>
      <c r="C824" s="84">
        <f t="shared" ref="C824:C839" si="30">D824-B824</f>
        <v>19000</v>
      </c>
      <c r="D824" s="138">
        <v>19000</v>
      </c>
    </row>
    <row r="825" spans="1:4" ht="13.5" customHeight="1" x14ac:dyDescent="0.2">
      <c r="A825" s="72" t="s">
        <v>371</v>
      </c>
      <c r="B825" s="92">
        <v>0</v>
      </c>
      <c r="C825" s="84">
        <f t="shared" si="30"/>
        <v>3000</v>
      </c>
      <c r="D825" s="3">
        <v>3000</v>
      </c>
    </row>
    <row r="826" spans="1:4" ht="13.5" customHeight="1" x14ac:dyDescent="0.2">
      <c r="A826" s="72" t="s">
        <v>374</v>
      </c>
      <c r="B826" s="92">
        <v>0</v>
      </c>
      <c r="C826" s="84">
        <f t="shared" si="30"/>
        <v>27000</v>
      </c>
      <c r="D826" s="3">
        <v>27000</v>
      </c>
    </row>
    <row r="827" spans="1:4" ht="13.5" customHeight="1" x14ac:dyDescent="0.2">
      <c r="A827" s="72" t="s">
        <v>375</v>
      </c>
      <c r="B827" s="92">
        <v>0</v>
      </c>
      <c r="C827" s="84">
        <f t="shared" si="30"/>
        <v>77000</v>
      </c>
      <c r="D827" s="3">
        <v>77000</v>
      </c>
    </row>
    <row r="828" spans="1:4" ht="13.5" customHeight="1" x14ac:dyDescent="0.2">
      <c r="A828" s="72" t="s">
        <v>376</v>
      </c>
      <c r="B828" s="92">
        <v>0</v>
      </c>
      <c r="C828" s="84">
        <f t="shared" si="30"/>
        <v>38000</v>
      </c>
      <c r="D828" s="3">
        <v>38000</v>
      </c>
    </row>
    <row r="829" spans="1:4" ht="13.5" customHeight="1" x14ac:dyDescent="0.2">
      <c r="A829" s="72" t="s">
        <v>377</v>
      </c>
      <c r="B829" s="92">
        <v>0</v>
      </c>
      <c r="C829" s="84">
        <f t="shared" si="30"/>
        <v>45000</v>
      </c>
      <c r="D829" s="3">
        <v>45000</v>
      </c>
    </row>
    <row r="830" spans="1:4" ht="13.5" customHeight="1" x14ac:dyDescent="0.2">
      <c r="A830" s="72" t="s">
        <v>380</v>
      </c>
      <c r="B830" s="92">
        <v>0</v>
      </c>
      <c r="C830" s="84">
        <f t="shared" si="30"/>
        <v>21000</v>
      </c>
      <c r="D830" s="3">
        <v>21000</v>
      </c>
    </row>
    <row r="831" spans="1:4" ht="13.5" customHeight="1" x14ac:dyDescent="0.2">
      <c r="A831" s="72" t="s">
        <v>381</v>
      </c>
      <c r="B831" s="92">
        <v>0</v>
      </c>
      <c r="C831" s="84">
        <f t="shared" si="30"/>
        <v>4000</v>
      </c>
      <c r="D831" s="3">
        <v>4000</v>
      </c>
    </row>
    <row r="832" spans="1:4" ht="13.5" customHeight="1" x14ac:dyDescent="0.2">
      <c r="A832" s="72" t="s">
        <v>382</v>
      </c>
      <c r="B832" s="92">
        <v>0</v>
      </c>
      <c r="C832" s="84">
        <f t="shared" si="30"/>
        <v>3000</v>
      </c>
      <c r="D832" s="3">
        <v>3000</v>
      </c>
    </row>
    <row r="833" spans="1:4" ht="13.5" customHeight="1" x14ac:dyDescent="0.2">
      <c r="A833" s="72" t="s">
        <v>383</v>
      </c>
      <c r="B833" s="92">
        <v>0</v>
      </c>
      <c r="C833" s="84">
        <f t="shared" si="30"/>
        <v>5000</v>
      </c>
      <c r="D833" s="3">
        <v>5000</v>
      </c>
    </row>
    <row r="834" spans="1:4" ht="13.5" customHeight="1" x14ac:dyDescent="0.2">
      <c r="A834" s="72" t="s">
        <v>384</v>
      </c>
      <c r="B834" s="92">
        <v>0</v>
      </c>
      <c r="C834" s="84">
        <f t="shared" si="30"/>
        <v>11000</v>
      </c>
      <c r="D834" s="3">
        <v>11000</v>
      </c>
    </row>
    <row r="835" spans="1:4" ht="13.5" customHeight="1" x14ac:dyDescent="0.2">
      <c r="A835" s="72" t="s">
        <v>385</v>
      </c>
      <c r="B835" s="92">
        <v>0</v>
      </c>
      <c r="C835" s="84">
        <f t="shared" si="30"/>
        <v>5000</v>
      </c>
      <c r="D835" s="3">
        <v>5000</v>
      </c>
    </row>
    <row r="836" spans="1:4" ht="13.5" customHeight="1" x14ac:dyDescent="0.2">
      <c r="A836" s="72" t="s">
        <v>386</v>
      </c>
      <c r="B836" s="92">
        <v>0</v>
      </c>
      <c r="C836" s="84">
        <f t="shared" si="30"/>
        <v>12000</v>
      </c>
      <c r="D836" s="3">
        <v>12000</v>
      </c>
    </row>
    <row r="837" spans="1:4" ht="13.5" customHeight="1" x14ac:dyDescent="0.2">
      <c r="A837" s="72" t="s">
        <v>387</v>
      </c>
      <c r="B837" s="92">
        <v>0</v>
      </c>
      <c r="C837" s="84">
        <f t="shared" si="30"/>
        <v>8000</v>
      </c>
      <c r="D837" s="3">
        <v>8000</v>
      </c>
    </row>
    <row r="838" spans="1:4" ht="13.5" customHeight="1" x14ac:dyDescent="0.2">
      <c r="A838" s="72" t="s">
        <v>388</v>
      </c>
      <c r="B838" s="92">
        <v>0</v>
      </c>
      <c r="C838" s="84">
        <f t="shared" si="30"/>
        <v>6000</v>
      </c>
      <c r="D838" s="3">
        <v>6000</v>
      </c>
    </row>
    <row r="839" spans="1:4" ht="13.5" customHeight="1" thickBot="1" x14ac:dyDescent="0.25">
      <c r="A839" s="74" t="s">
        <v>390</v>
      </c>
      <c r="B839" s="93">
        <v>0</v>
      </c>
      <c r="C839" s="84">
        <f t="shared" si="30"/>
        <v>22000</v>
      </c>
      <c r="D839" s="56">
        <v>22000</v>
      </c>
    </row>
    <row r="840" spans="1:4" ht="13.5" customHeight="1" thickBot="1" x14ac:dyDescent="0.25">
      <c r="A840" s="57" t="s">
        <v>391</v>
      </c>
      <c r="B840" s="95">
        <f>SUM(B824:B839)</f>
        <v>0</v>
      </c>
      <c r="C840" s="95">
        <f>SUM(C824:C839)</f>
        <v>306000</v>
      </c>
      <c r="D840" s="58">
        <f>SUM(D824:D839)</f>
        <v>306000</v>
      </c>
    </row>
    <row r="841" spans="1:4" ht="13.5" customHeight="1" x14ac:dyDescent="0.2">
      <c r="A841" s="30"/>
      <c r="B841" s="30"/>
      <c r="C841" s="30"/>
      <c r="D841" s="7"/>
    </row>
    <row r="842" spans="1:4" ht="13.5" customHeight="1" thickBot="1" x14ac:dyDescent="0.25">
      <c r="A842" s="30" t="s">
        <v>392</v>
      </c>
      <c r="B842" s="30"/>
      <c r="C842" s="30"/>
      <c r="D842" s="7"/>
    </row>
    <row r="843" spans="1:4" ht="45" customHeight="1" thickBot="1" x14ac:dyDescent="0.25">
      <c r="A843" s="4" t="s">
        <v>0</v>
      </c>
      <c r="B843" s="83" t="s">
        <v>546</v>
      </c>
      <c r="C843" s="83" t="s">
        <v>547</v>
      </c>
      <c r="D843" s="5" t="s">
        <v>548</v>
      </c>
    </row>
    <row r="844" spans="1:4" ht="13.5" customHeight="1" x14ac:dyDescent="0.2">
      <c r="A844" s="149" t="s">
        <v>393</v>
      </c>
      <c r="B844" s="92">
        <v>0</v>
      </c>
      <c r="C844" s="84">
        <f t="shared" ref="C844:C851" si="31">D844-B844</f>
        <v>5000</v>
      </c>
      <c r="D844" s="3">
        <v>5000</v>
      </c>
    </row>
    <row r="845" spans="1:4" ht="13.5" customHeight="1" x14ac:dyDescent="0.2">
      <c r="A845" s="72" t="s">
        <v>394</v>
      </c>
      <c r="B845" s="92">
        <v>0</v>
      </c>
      <c r="C845" s="84">
        <f t="shared" si="31"/>
        <v>2000</v>
      </c>
      <c r="D845" s="3">
        <v>2000</v>
      </c>
    </row>
    <row r="846" spans="1:4" ht="13.5" customHeight="1" x14ac:dyDescent="0.2">
      <c r="A846" s="72" t="s">
        <v>395</v>
      </c>
      <c r="B846" s="92">
        <v>0</v>
      </c>
      <c r="C846" s="84">
        <f t="shared" si="31"/>
        <v>20000</v>
      </c>
      <c r="D846" s="3">
        <v>20000</v>
      </c>
    </row>
    <row r="847" spans="1:4" ht="13.5" customHeight="1" x14ac:dyDescent="0.2">
      <c r="A847" s="72" t="s">
        <v>396</v>
      </c>
      <c r="B847" s="92">
        <v>0</v>
      </c>
      <c r="C847" s="84">
        <f t="shared" si="31"/>
        <v>45000</v>
      </c>
      <c r="D847" s="3">
        <v>45000</v>
      </c>
    </row>
    <row r="848" spans="1:4" ht="13.5" customHeight="1" x14ac:dyDescent="0.2">
      <c r="A848" s="72" t="s">
        <v>397</v>
      </c>
      <c r="B848" s="92">
        <v>0</v>
      </c>
      <c r="C848" s="84">
        <f t="shared" si="31"/>
        <v>13000</v>
      </c>
      <c r="D848" s="3">
        <v>13000</v>
      </c>
    </row>
    <row r="849" spans="1:4" ht="13.5" customHeight="1" x14ac:dyDescent="0.2">
      <c r="A849" s="72" t="s">
        <v>399</v>
      </c>
      <c r="B849" s="92">
        <v>0</v>
      </c>
      <c r="C849" s="84">
        <f t="shared" si="31"/>
        <v>20000</v>
      </c>
      <c r="D849" s="3">
        <v>20000</v>
      </c>
    </row>
    <row r="850" spans="1:4" ht="13.5" customHeight="1" x14ac:dyDescent="0.2">
      <c r="A850" s="72" t="s">
        <v>400</v>
      </c>
      <c r="B850" s="92">
        <v>0</v>
      </c>
      <c r="C850" s="84">
        <f t="shared" si="31"/>
        <v>8000</v>
      </c>
      <c r="D850" s="3">
        <v>8000</v>
      </c>
    </row>
    <row r="851" spans="1:4" ht="13.5" customHeight="1" thickBot="1" x14ac:dyDescent="0.25">
      <c r="A851" s="72" t="s">
        <v>401</v>
      </c>
      <c r="B851" s="92">
        <v>0</v>
      </c>
      <c r="C851" s="84">
        <f t="shared" si="31"/>
        <v>9000</v>
      </c>
      <c r="D851" s="3">
        <v>9000</v>
      </c>
    </row>
    <row r="852" spans="1:4" ht="13.5" customHeight="1" thickBot="1" x14ac:dyDescent="0.25">
      <c r="A852" s="57" t="s">
        <v>403</v>
      </c>
      <c r="B852" s="95">
        <f>SUM(B844:B851)</f>
        <v>0</v>
      </c>
      <c r="C852" s="95">
        <f>SUM(C844:C851)</f>
        <v>122000</v>
      </c>
      <c r="D852" s="58">
        <f>SUM(D844:D851)</f>
        <v>122000</v>
      </c>
    </row>
    <row r="853" spans="1:4" ht="13.5" customHeight="1" x14ac:dyDescent="0.2">
      <c r="A853" s="59"/>
      <c r="B853" s="59"/>
      <c r="C853" s="59"/>
      <c r="D853" s="7"/>
    </row>
    <row r="854" spans="1:4" ht="13.5" customHeight="1" thickBot="1" x14ac:dyDescent="0.25">
      <c r="A854" s="30" t="s">
        <v>404</v>
      </c>
      <c r="B854" s="30"/>
      <c r="C854" s="30"/>
      <c r="D854" s="7"/>
    </row>
    <row r="855" spans="1:4" ht="45" customHeight="1" thickBot="1" x14ac:dyDescent="0.25">
      <c r="A855" s="4" t="s">
        <v>0</v>
      </c>
      <c r="B855" s="83" t="s">
        <v>546</v>
      </c>
      <c r="C855" s="83" t="s">
        <v>547</v>
      </c>
      <c r="D855" s="5" t="s">
        <v>548</v>
      </c>
    </row>
    <row r="856" spans="1:4" ht="13.5" customHeight="1" x14ac:dyDescent="0.2">
      <c r="A856" s="142" t="s">
        <v>405</v>
      </c>
      <c r="B856" s="89">
        <v>0</v>
      </c>
      <c r="C856" s="84">
        <f t="shared" ref="C856:C886" si="32">D856-B856</f>
        <v>3000</v>
      </c>
      <c r="D856" s="138">
        <v>3000</v>
      </c>
    </row>
    <row r="857" spans="1:4" ht="13.5" customHeight="1" x14ac:dyDescent="0.2">
      <c r="A857" s="69" t="s">
        <v>406</v>
      </c>
      <c r="B857" s="92">
        <v>0</v>
      </c>
      <c r="C857" s="84">
        <f t="shared" si="32"/>
        <v>8000</v>
      </c>
      <c r="D857" s="3">
        <v>8000</v>
      </c>
    </row>
    <row r="858" spans="1:4" ht="13.5" customHeight="1" x14ac:dyDescent="0.2">
      <c r="A858" s="69" t="s">
        <v>407</v>
      </c>
      <c r="B858" s="92">
        <v>0</v>
      </c>
      <c r="C858" s="84">
        <f t="shared" si="32"/>
        <v>16000</v>
      </c>
      <c r="D858" s="3">
        <v>16000</v>
      </c>
    </row>
    <row r="859" spans="1:4" ht="13.5" customHeight="1" x14ac:dyDescent="0.2">
      <c r="A859" s="69" t="s">
        <v>410</v>
      </c>
      <c r="B859" s="92">
        <v>0</v>
      </c>
      <c r="C859" s="84">
        <f t="shared" si="32"/>
        <v>12000</v>
      </c>
      <c r="D859" s="3">
        <v>12000</v>
      </c>
    </row>
    <row r="860" spans="1:4" ht="13.5" customHeight="1" x14ac:dyDescent="0.2">
      <c r="A860" s="76" t="s">
        <v>411</v>
      </c>
      <c r="B860" s="92">
        <v>0</v>
      </c>
      <c r="C860" s="84">
        <f t="shared" si="32"/>
        <v>2000</v>
      </c>
      <c r="D860" s="3">
        <v>2000</v>
      </c>
    </row>
    <row r="861" spans="1:4" ht="13.5" customHeight="1" x14ac:dyDescent="0.2">
      <c r="A861" s="76" t="s">
        <v>412</v>
      </c>
      <c r="B861" s="92">
        <v>0</v>
      </c>
      <c r="C861" s="84">
        <f t="shared" si="32"/>
        <v>14000</v>
      </c>
      <c r="D861" s="3">
        <v>14000</v>
      </c>
    </row>
    <row r="862" spans="1:4" ht="13.5" customHeight="1" x14ac:dyDescent="0.2">
      <c r="A862" s="69" t="s">
        <v>414</v>
      </c>
      <c r="B862" s="92">
        <v>0</v>
      </c>
      <c r="C862" s="84">
        <f t="shared" si="32"/>
        <v>45000</v>
      </c>
      <c r="D862" s="3">
        <v>45000</v>
      </c>
    </row>
    <row r="863" spans="1:4" ht="13.5" customHeight="1" x14ac:dyDescent="0.2">
      <c r="A863" s="69" t="s">
        <v>415</v>
      </c>
      <c r="B863" s="92">
        <v>0</v>
      </c>
      <c r="C863" s="84">
        <f t="shared" si="32"/>
        <v>12000</v>
      </c>
      <c r="D863" s="3">
        <v>12000</v>
      </c>
    </row>
    <row r="864" spans="1:4" ht="13.5" customHeight="1" x14ac:dyDescent="0.2">
      <c r="A864" s="76" t="s">
        <v>417</v>
      </c>
      <c r="B864" s="92">
        <v>0</v>
      </c>
      <c r="C864" s="84">
        <f t="shared" si="32"/>
        <v>13000</v>
      </c>
      <c r="D864" s="3">
        <v>13000</v>
      </c>
    </row>
    <row r="865" spans="1:4" ht="13.5" customHeight="1" x14ac:dyDescent="0.2">
      <c r="A865" s="76" t="s">
        <v>418</v>
      </c>
      <c r="B865" s="92">
        <v>0</v>
      </c>
      <c r="C865" s="84">
        <f t="shared" si="32"/>
        <v>4000</v>
      </c>
      <c r="D865" s="3">
        <v>4000</v>
      </c>
    </row>
    <row r="866" spans="1:4" ht="13.5" customHeight="1" x14ac:dyDescent="0.2">
      <c r="A866" s="76" t="s">
        <v>419</v>
      </c>
      <c r="B866" s="92">
        <v>0</v>
      </c>
      <c r="C866" s="84">
        <f t="shared" si="32"/>
        <v>4000</v>
      </c>
      <c r="D866" s="3">
        <v>4000</v>
      </c>
    </row>
    <row r="867" spans="1:4" ht="13.5" customHeight="1" x14ac:dyDescent="0.2">
      <c r="A867" s="77" t="s">
        <v>421</v>
      </c>
      <c r="B867" s="92">
        <v>0</v>
      </c>
      <c r="C867" s="84">
        <f t="shared" si="32"/>
        <v>6000</v>
      </c>
      <c r="D867" s="3">
        <v>6000</v>
      </c>
    </row>
    <row r="868" spans="1:4" ht="13.5" customHeight="1" x14ac:dyDescent="0.2">
      <c r="A868" s="69" t="s">
        <v>422</v>
      </c>
      <c r="B868" s="92">
        <v>0</v>
      </c>
      <c r="C868" s="84">
        <f t="shared" si="32"/>
        <v>7000</v>
      </c>
      <c r="D868" s="3">
        <v>7000</v>
      </c>
    </row>
    <row r="869" spans="1:4" ht="13.5" customHeight="1" x14ac:dyDescent="0.2">
      <c r="A869" s="69" t="s">
        <v>423</v>
      </c>
      <c r="B869" s="92">
        <v>0</v>
      </c>
      <c r="C869" s="84">
        <f t="shared" si="32"/>
        <v>8000</v>
      </c>
      <c r="D869" s="3">
        <v>8000</v>
      </c>
    </row>
    <row r="870" spans="1:4" ht="13.5" customHeight="1" x14ac:dyDescent="0.2">
      <c r="A870" s="69" t="s">
        <v>424</v>
      </c>
      <c r="B870" s="92">
        <v>0</v>
      </c>
      <c r="C870" s="84">
        <f t="shared" si="32"/>
        <v>8000</v>
      </c>
      <c r="D870" s="3">
        <v>8000</v>
      </c>
    </row>
    <row r="871" spans="1:4" ht="13.5" customHeight="1" x14ac:dyDescent="0.2">
      <c r="A871" s="69" t="s">
        <v>425</v>
      </c>
      <c r="B871" s="92">
        <v>0</v>
      </c>
      <c r="C871" s="84">
        <f t="shared" si="32"/>
        <v>14000</v>
      </c>
      <c r="D871" s="3">
        <v>14000</v>
      </c>
    </row>
    <row r="872" spans="1:4" ht="13.5" customHeight="1" x14ac:dyDescent="0.2">
      <c r="A872" s="77" t="s">
        <v>434</v>
      </c>
      <c r="B872" s="92">
        <v>0</v>
      </c>
      <c r="C872" s="84">
        <f t="shared" si="32"/>
        <v>18000</v>
      </c>
      <c r="D872" s="3">
        <v>18000</v>
      </c>
    </row>
    <row r="873" spans="1:4" ht="13.5" customHeight="1" x14ac:dyDescent="0.2">
      <c r="A873" s="77" t="s">
        <v>435</v>
      </c>
      <c r="B873" s="92">
        <v>0</v>
      </c>
      <c r="C873" s="84">
        <f t="shared" si="32"/>
        <v>22000</v>
      </c>
      <c r="D873" s="3">
        <v>22000</v>
      </c>
    </row>
    <row r="874" spans="1:4" ht="13.5" customHeight="1" x14ac:dyDescent="0.2">
      <c r="A874" s="77" t="s">
        <v>436</v>
      </c>
      <c r="B874" s="92">
        <v>0</v>
      </c>
      <c r="C874" s="84">
        <f t="shared" si="32"/>
        <v>33000</v>
      </c>
      <c r="D874" s="3">
        <v>33000</v>
      </c>
    </row>
    <row r="875" spans="1:4" ht="13.5" customHeight="1" x14ac:dyDescent="0.2">
      <c r="A875" s="77" t="s">
        <v>437</v>
      </c>
      <c r="B875" s="92">
        <v>0</v>
      </c>
      <c r="C875" s="84">
        <f t="shared" si="32"/>
        <v>17000</v>
      </c>
      <c r="D875" s="3">
        <v>17000</v>
      </c>
    </row>
    <row r="876" spans="1:4" ht="13.5" customHeight="1" x14ac:dyDescent="0.2">
      <c r="A876" s="77" t="s">
        <v>438</v>
      </c>
      <c r="B876" s="92">
        <v>0</v>
      </c>
      <c r="C876" s="84">
        <f t="shared" si="32"/>
        <v>40000</v>
      </c>
      <c r="D876" s="3">
        <v>40000</v>
      </c>
    </row>
    <row r="877" spans="1:4" ht="13.5" customHeight="1" x14ac:dyDescent="0.2">
      <c r="A877" s="77" t="s">
        <v>439</v>
      </c>
      <c r="B877" s="92">
        <v>0</v>
      </c>
      <c r="C877" s="84">
        <f t="shared" si="32"/>
        <v>93000</v>
      </c>
      <c r="D877" s="3">
        <v>93000</v>
      </c>
    </row>
    <row r="878" spans="1:4" ht="13.5" customHeight="1" x14ac:dyDescent="0.2">
      <c r="A878" s="77" t="s">
        <v>440</v>
      </c>
      <c r="B878" s="92">
        <v>0</v>
      </c>
      <c r="C878" s="84">
        <f t="shared" si="32"/>
        <v>51000</v>
      </c>
      <c r="D878" s="3">
        <v>51000</v>
      </c>
    </row>
    <row r="879" spans="1:4" ht="13.5" customHeight="1" x14ac:dyDescent="0.2">
      <c r="A879" s="77" t="s">
        <v>441</v>
      </c>
      <c r="B879" s="92">
        <v>0</v>
      </c>
      <c r="C879" s="84">
        <f t="shared" si="32"/>
        <v>39000</v>
      </c>
      <c r="D879" s="3">
        <v>39000</v>
      </c>
    </row>
    <row r="880" spans="1:4" ht="13.5" customHeight="1" x14ac:dyDescent="0.2">
      <c r="A880" s="77" t="s">
        <v>442</v>
      </c>
      <c r="B880" s="92">
        <v>0</v>
      </c>
      <c r="C880" s="84">
        <f t="shared" si="32"/>
        <v>36000</v>
      </c>
      <c r="D880" s="3">
        <v>36000</v>
      </c>
    </row>
    <row r="881" spans="1:4" ht="13.5" customHeight="1" x14ac:dyDescent="0.2">
      <c r="A881" s="77" t="s">
        <v>443</v>
      </c>
      <c r="B881" s="92">
        <v>0</v>
      </c>
      <c r="C881" s="84">
        <f t="shared" si="32"/>
        <v>18000</v>
      </c>
      <c r="D881" s="3">
        <v>18000</v>
      </c>
    </row>
    <row r="882" spans="1:4" ht="13.5" customHeight="1" x14ac:dyDescent="0.2">
      <c r="A882" s="77" t="s">
        <v>444</v>
      </c>
      <c r="B882" s="92">
        <v>0</v>
      </c>
      <c r="C882" s="84">
        <f t="shared" si="32"/>
        <v>13000</v>
      </c>
      <c r="D882" s="3">
        <v>13000</v>
      </c>
    </row>
    <row r="883" spans="1:4" ht="13.5" customHeight="1" x14ac:dyDescent="0.2">
      <c r="A883" s="77" t="s">
        <v>445</v>
      </c>
      <c r="B883" s="92">
        <v>0</v>
      </c>
      <c r="C883" s="84">
        <f t="shared" si="32"/>
        <v>11000</v>
      </c>
      <c r="D883" s="3">
        <v>11000</v>
      </c>
    </row>
    <row r="884" spans="1:4" ht="13.5" customHeight="1" x14ac:dyDescent="0.2">
      <c r="A884" s="77" t="s">
        <v>447</v>
      </c>
      <c r="B884" s="92">
        <v>0</v>
      </c>
      <c r="C884" s="84">
        <f t="shared" si="32"/>
        <v>32000</v>
      </c>
      <c r="D884" s="3">
        <v>32000</v>
      </c>
    </row>
    <row r="885" spans="1:4" ht="13.5" customHeight="1" x14ac:dyDescent="0.2">
      <c r="A885" s="69" t="s">
        <v>448</v>
      </c>
      <c r="B885" s="92">
        <v>0</v>
      </c>
      <c r="C885" s="84">
        <f t="shared" si="32"/>
        <v>16000</v>
      </c>
      <c r="D885" s="3">
        <v>16000</v>
      </c>
    </row>
    <row r="886" spans="1:4" ht="13.5" customHeight="1" x14ac:dyDescent="0.2">
      <c r="A886" s="77" t="s">
        <v>449</v>
      </c>
      <c r="B886" s="92">
        <v>0</v>
      </c>
      <c r="C886" s="84">
        <f t="shared" si="32"/>
        <v>2000</v>
      </c>
      <c r="D886" s="3">
        <v>2000</v>
      </c>
    </row>
    <row r="887" spans="1:4" ht="13.5" customHeight="1" thickBot="1" x14ac:dyDescent="0.25">
      <c r="A887" s="77" t="s">
        <v>451</v>
      </c>
      <c r="B887" s="92">
        <v>0</v>
      </c>
      <c r="C887" s="84">
        <f>D887-B887</f>
        <v>12000</v>
      </c>
      <c r="D887" s="3">
        <v>12000</v>
      </c>
    </row>
    <row r="888" spans="1:4" ht="13.5" customHeight="1" thickBot="1" x14ac:dyDescent="0.25">
      <c r="A888" s="57" t="s">
        <v>452</v>
      </c>
      <c r="B888" s="95">
        <f>SUM(B856:B887)</f>
        <v>0</v>
      </c>
      <c r="C888" s="95">
        <f>SUM(C856:C887)</f>
        <v>629000</v>
      </c>
      <c r="D888" s="58">
        <f>SUM(D856:D887)</f>
        <v>629000</v>
      </c>
    </row>
    <row r="889" spans="1:4" ht="13.5" customHeight="1" thickBot="1" x14ac:dyDescent="0.25">
      <c r="A889" s="59"/>
      <c r="B889" s="59"/>
      <c r="C889" s="59"/>
      <c r="D889" s="7"/>
    </row>
    <row r="890" spans="1:4" ht="13.5" customHeight="1" thickBot="1" x14ac:dyDescent="0.25">
      <c r="A890" s="60" t="s">
        <v>129</v>
      </c>
      <c r="B890" s="96">
        <f>B888+B852+B840</f>
        <v>0</v>
      </c>
      <c r="C890" s="96">
        <f>C888+C852+C840</f>
        <v>1057000</v>
      </c>
      <c r="D890" s="61">
        <f>D888+D852+D840</f>
        <v>1057000</v>
      </c>
    </row>
    <row r="891" spans="1:4" ht="13.5" customHeight="1" x14ac:dyDescent="0.2">
      <c r="A891" s="30"/>
      <c r="B891" s="30"/>
      <c r="C891" s="30"/>
      <c r="D891" s="71"/>
    </row>
    <row r="892" spans="1:4" ht="13.5" customHeight="1" x14ac:dyDescent="0.2">
      <c r="A892" s="30" t="s">
        <v>130</v>
      </c>
      <c r="B892" s="30"/>
      <c r="C892" s="30"/>
      <c r="D892" s="7"/>
    </row>
    <row r="893" spans="1:4" ht="13.5" customHeight="1" x14ac:dyDescent="0.2">
      <c r="A893" s="59"/>
      <c r="B893" s="59"/>
      <c r="C893" s="59"/>
      <c r="D893" s="7"/>
    </row>
    <row r="894" spans="1:4" ht="13.5" customHeight="1" thickBot="1" x14ac:dyDescent="0.25">
      <c r="A894" s="30" t="s">
        <v>453</v>
      </c>
      <c r="B894" s="30"/>
      <c r="C894" s="30"/>
      <c r="D894" s="7"/>
    </row>
    <row r="895" spans="1:4" ht="45" customHeight="1" thickBot="1" x14ac:dyDescent="0.25">
      <c r="A895" s="4" t="s">
        <v>0</v>
      </c>
      <c r="B895" s="83" t="s">
        <v>546</v>
      </c>
      <c r="C895" s="83" t="s">
        <v>547</v>
      </c>
      <c r="D895" s="5" t="s">
        <v>548</v>
      </c>
    </row>
    <row r="896" spans="1:4" ht="13.5" customHeight="1" x14ac:dyDescent="0.2">
      <c r="A896" s="62" t="s">
        <v>456</v>
      </c>
      <c r="B896" s="92">
        <v>0</v>
      </c>
      <c r="C896" s="84">
        <f t="shared" ref="C896:C903" si="33">D896-B896</f>
        <v>26000</v>
      </c>
      <c r="D896" s="3">
        <v>26000</v>
      </c>
    </row>
    <row r="897" spans="1:4" ht="13.5" customHeight="1" x14ac:dyDescent="0.2">
      <c r="A897" s="62" t="s">
        <v>458</v>
      </c>
      <c r="B897" s="92">
        <v>0</v>
      </c>
      <c r="C897" s="84">
        <f t="shared" si="33"/>
        <v>4000</v>
      </c>
      <c r="D897" s="3">
        <v>4000</v>
      </c>
    </row>
    <row r="898" spans="1:4" ht="13.5" customHeight="1" x14ac:dyDescent="0.2">
      <c r="A898" s="69" t="s">
        <v>459</v>
      </c>
      <c r="B898" s="92">
        <v>0</v>
      </c>
      <c r="C898" s="84">
        <f t="shared" si="33"/>
        <v>4000</v>
      </c>
      <c r="D898" s="3">
        <v>4000</v>
      </c>
    </row>
    <row r="899" spans="1:4" ht="13.5" customHeight="1" x14ac:dyDescent="0.2">
      <c r="A899" s="69" t="s">
        <v>461</v>
      </c>
      <c r="B899" s="92">
        <v>0</v>
      </c>
      <c r="C899" s="84">
        <f t="shared" si="33"/>
        <v>27000</v>
      </c>
      <c r="D899" s="3">
        <v>27000</v>
      </c>
    </row>
    <row r="900" spans="1:4" ht="13.5" customHeight="1" x14ac:dyDescent="0.2">
      <c r="A900" s="69" t="s">
        <v>462</v>
      </c>
      <c r="B900" s="92">
        <v>0</v>
      </c>
      <c r="C900" s="84">
        <f t="shared" si="33"/>
        <v>52000</v>
      </c>
      <c r="D900" s="3">
        <v>52000</v>
      </c>
    </row>
    <row r="901" spans="1:4" ht="13.5" customHeight="1" x14ac:dyDescent="0.2">
      <c r="A901" s="69" t="s">
        <v>464</v>
      </c>
      <c r="B901" s="92">
        <v>0</v>
      </c>
      <c r="C901" s="84">
        <f t="shared" si="33"/>
        <v>4000</v>
      </c>
      <c r="D901" s="3">
        <v>4000</v>
      </c>
    </row>
    <row r="902" spans="1:4" ht="13.5" customHeight="1" x14ac:dyDescent="0.2">
      <c r="A902" s="69" t="s">
        <v>465</v>
      </c>
      <c r="B902" s="92">
        <v>0</v>
      </c>
      <c r="C902" s="84">
        <f t="shared" si="33"/>
        <v>7000</v>
      </c>
      <c r="D902" s="3">
        <v>7000</v>
      </c>
    </row>
    <row r="903" spans="1:4" ht="13.5" customHeight="1" thickBot="1" x14ac:dyDescent="0.25">
      <c r="A903" s="78" t="s">
        <v>466</v>
      </c>
      <c r="B903" s="93">
        <v>0</v>
      </c>
      <c r="C903" s="84">
        <f t="shared" si="33"/>
        <v>9000</v>
      </c>
      <c r="D903" s="56">
        <v>9000</v>
      </c>
    </row>
    <row r="904" spans="1:4" ht="13.5" customHeight="1" thickBot="1" x14ac:dyDescent="0.25">
      <c r="A904" s="57" t="s">
        <v>467</v>
      </c>
      <c r="B904" s="95">
        <f>SUM(B896:B903)</f>
        <v>0</v>
      </c>
      <c r="C904" s="95">
        <f>SUM(C896:C903)</f>
        <v>133000</v>
      </c>
      <c r="D904" s="58">
        <f>SUM(D896:D903)</f>
        <v>133000</v>
      </c>
    </row>
    <row r="905" spans="1:4" ht="13.5" customHeight="1" x14ac:dyDescent="0.2">
      <c r="A905" s="59"/>
      <c r="B905" s="59"/>
      <c r="C905" s="59"/>
      <c r="D905" s="7"/>
    </row>
    <row r="906" spans="1:4" ht="13.5" customHeight="1" thickBot="1" x14ac:dyDescent="0.25">
      <c r="A906" s="30" t="s">
        <v>468</v>
      </c>
      <c r="B906" s="30"/>
      <c r="C906" s="30"/>
      <c r="D906" s="7"/>
    </row>
    <row r="907" spans="1:4" ht="45" customHeight="1" thickBot="1" x14ac:dyDescent="0.25">
      <c r="A907" s="4" t="s">
        <v>0</v>
      </c>
      <c r="B907" s="83" t="s">
        <v>546</v>
      </c>
      <c r="C907" s="83" t="s">
        <v>547</v>
      </c>
      <c r="D907" s="5" t="s">
        <v>548</v>
      </c>
    </row>
    <row r="908" spans="1:4" ht="13.5" customHeight="1" x14ac:dyDescent="0.2">
      <c r="A908" s="54" t="s">
        <v>470</v>
      </c>
      <c r="B908" s="136">
        <v>0</v>
      </c>
      <c r="C908" s="84">
        <f t="shared" ref="C908:C935" si="34">D908-B908</f>
        <v>21000</v>
      </c>
      <c r="D908" s="138">
        <v>21000</v>
      </c>
    </row>
    <row r="909" spans="1:4" ht="13.5" customHeight="1" x14ac:dyDescent="0.2">
      <c r="A909" s="54" t="s">
        <v>471</v>
      </c>
      <c r="B909" s="136">
        <v>0</v>
      </c>
      <c r="C909" s="84">
        <f t="shared" si="34"/>
        <v>8000</v>
      </c>
      <c r="D909" s="138">
        <v>8000</v>
      </c>
    </row>
    <row r="910" spans="1:4" ht="13.5" customHeight="1" x14ac:dyDescent="0.2">
      <c r="A910" s="1" t="s">
        <v>472</v>
      </c>
      <c r="B910" s="136">
        <v>0</v>
      </c>
      <c r="C910" s="84">
        <f t="shared" si="34"/>
        <v>7000</v>
      </c>
      <c r="D910" s="3">
        <v>7000</v>
      </c>
    </row>
    <row r="911" spans="1:4" ht="13.5" customHeight="1" x14ac:dyDescent="0.2">
      <c r="A911" s="1" t="s">
        <v>473</v>
      </c>
      <c r="B911" s="136">
        <v>0</v>
      </c>
      <c r="C911" s="84">
        <f t="shared" si="34"/>
        <v>4000</v>
      </c>
      <c r="D911" s="3">
        <v>4000</v>
      </c>
    </row>
    <row r="912" spans="1:4" ht="13.5" customHeight="1" x14ac:dyDescent="0.2">
      <c r="A912" s="1" t="s">
        <v>474</v>
      </c>
      <c r="B912" s="136">
        <v>0</v>
      </c>
      <c r="C912" s="84">
        <f t="shared" si="34"/>
        <v>8000</v>
      </c>
      <c r="D912" s="3">
        <v>8000</v>
      </c>
    </row>
    <row r="913" spans="1:4" ht="13.5" customHeight="1" x14ac:dyDescent="0.2">
      <c r="A913" s="1" t="s">
        <v>475</v>
      </c>
      <c r="B913" s="136">
        <v>0</v>
      </c>
      <c r="C913" s="84">
        <f t="shared" si="34"/>
        <v>5000</v>
      </c>
      <c r="D913" s="3">
        <v>5000</v>
      </c>
    </row>
    <row r="914" spans="1:4" ht="13.5" customHeight="1" x14ac:dyDescent="0.2">
      <c r="A914" s="1" t="s">
        <v>476</v>
      </c>
      <c r="B914" s="136">
        <v>0</v>
      </c>
      <c r="C914" s="84">
        <f t="shared" si="34"/>
        <v>22000</v>
      </c>
      <c r="D914" s="3">
        <v>22000</v>
      </c>
    </row>
    <row r="915" spans="1:4" ht="13.5" customHeight="1" x14ac:dyDescent="0.2">
      <c r="A915" s="1" t="s">
        <v>477</v>
      </c>
      <c r="B915" s="136">
        <v>0</v>
      </c>
      <c r="C915" s="84">
        <f t="shared" si="34"/>
        <v>16000</v>
      </c>
      <c r="D915" s="3">
        <v>16000</v>
      </c>
    </row>
    <row r="916" spans="1:4" ht="13.5" customHeight="1" x14ac:dyDescent="0.2">
      <c r="A916" s="1" t="s">
        <v>478</v>
      </c>
      <c r="B916" s="136">
        <v>0</v>
      </c>
      <c r="C916" s="84">
        <f t="shared" si="34"/>
        <v>5000</v>
      </c>
      <c r="D916" s="3">
        <v>5000</v>
      </c>
    </row>
    <row r="917" spans="1:4" ht="13.5" customHeight="1" x14ac:dyDescent="0.2">
      <c r="A917" s="1" t="s">
        <v>381</v>
      </c>
      <c r="B917" s="136">
        <v>0</v>
      </c>
      <c r="C917" s="84">
        <f t="shared" si="34"/>
        <v>12000</v>
      </c>
      <c r="D917" s="3">
        <v>12000</v>
      </c>
    </row>
    <row r="918" spans="1:4" ht="13.5" customHeight="1" x14ac:dyDescent="0.2">
      <c r="A918" s="1" t="s">
        <v>480</v>
      </c>
      <c r="B918" s="136">
        <v>0</v>
      </c>
      <c r="C918" s="84">
        <f t="shared" si="34"/>
        <v>24000</v>
      </c>
      <c r="D918" s="3">
        <v>24000</v>
      </c>
    </row>
    <row r="919" spans="1:4" ht="13.5" customHeight="1" x14ac:dyDescent="0.2">
      <c r="A919" s="1" t="s">
        <v>481</v>
      </c>
      <c r="B919" s="136">
        <v>0</v>
      </c>
      <c r="C919" s="84">
        <f t="shared" si="34"/>
        <v>9000</v>
      </c>
      <c r="D919" s="3">
        <v>9000</v>
      </c>
    </row>
    <row r="920" spans="1:4" ht="13.5" customHeight="1" x14ac:dyDescent="0.2">
      <c r="A920" s="1" t="s">
        <v>482</v>
      </c>
      <c r="B920" s="136">
        <v>0</v>
      </c>
      <c r="C920" s="84">
        <f t="shared" si="34"/>
        <v>44000</v>
      </c>
      <c r="D920" s="3">
        <v>44000</v>
      </c>
    </row>
    <row r="921" spans="1:4" ht="13.5" customHeight="1" x14ac:dyDescent="0.2">
      <c r="A921" s="1" t="s">
        <v>483</v>
      </c>
      <c r="B921" s="136">
        <v>0</v>
      </c>
      <c r="C921" s="84">
        <f t="shared" si="34"/>
        <v>4000</v>
      </c>
      <c r="D921" s="3">
        <v>4000</v>
      </c>
    </row>
    <row r="922" spans="1:4" ht="13.5" customHeight="1" x14ac:dyDescent="0.2">
      <c r="A922" s="1" t="s">
        <v>484</v>
      </c>
      <c r="B922" s="136">
        <v>0</v>
      </c>
      <c r="C922" s="84">
        <f t="shared" si="34"/>
        <v>14000</v>
      </c>
      <c r="D922" s="3">
        <v>14000</v>
      </c>
    </row>
    <row r="923" spans="1:4" ht="13.5" customHeight="1" x14ac:dyDescent="0.2">
      <c r="A923" s="1" t="s">
        <v>731</v>
      </c>
      <c r="B923" s="136">
        <v>0</v>
      </c>
      <c r="C923" s="84">
        <f t="shared" si="34"/>
        <v>8000</v>
      </c>
      <c r="D923" s="3">
        <v>8000</v>
      </c>
    </row>
    <row r="924" spans="1:4" ht="13.5" customHeight="1" x14ac:dyDescent="0.2">
      <c r="A924" s="1" t="s">
        <v>486</v>
      </c>
      <c r="B924" s="136">
        <v>0</v>
      </c>
      <c r="C924" s="84">
        <f t="shared" si="34"/>
        <v>28000</v>
      </c>
      <c r="D924" s="3">
        <v>28000</v>
      </c>
    </row>
    <row r="925" spans="1:4" ht="13.5" customHeight="1" x14ac:dyDescent="0.2">
      <c r="A925" s="1" t="s">
        <v>487</v>
      </c>
      <c r="B925" s="136">
        <v>0</v>
      </c>
      <c r="C925" s="84">
        <f t="shared" si="34"/>
        <v>6000</v>
      </c>
      <c r="D925" s="3">
        <v>6000</v>
      </c>
    </row>
    <row r="926" spans="1:4" ht="13.5" customHeight="1" x14ac:dyDescent="0.2">
      <c r="A926" s="1" t="s">
        <v>488</v>
      </c>
      <c r="B926" s="136">
        <v>0</v>
      </c>
      <c r="C926" s="84">
        <f t="shared" si="34"/>
        <v>12000</v>
      </c>
      <c r="D926" s="3">
        <v>12000</v>
      </c>
    </row>
    <row r="927" spans="1:4" ht="13.5" customHeight="1" x14ac:dyDescent="0.2">
      <c r="A927" s="1" t="s">
        <v>489</v>
      </c>
      <c r="B927" s="136">
        <v>0</v>
      </c>
      <c r="C927" s="84">
        <f t="shared" si="34"/>
        <v>14000</v>
      </c>
      <c r="D927" s="3">
        <v>14000</v>
      </c>
    </row>
    <row r="928" spans="1:4" ht="13.5" customHeight="1" x14ac:dyDescent="0.2">
      <c r="A928" s="1" t="s">
        <v>493</v>
      </c>
      <c r="B928" s="136">
        <v>0</v>
      </c>
      <c r="C928" s="84">
        <f t="shared" si="34"/>
        <v>48000</v>
      </c>
      <c r="D928" s="3">
        <v>48000</v>
      </c>
    </row>
    <row r="929" spans="1:4" ht="13.5" customHeight="1" x14ac:dyDescent="0.2">
      <c r="A929" s="1" t="s">
        <v>494</v>
      </c>
      <c r="B929" s="136">
        <v>0</v>
      </c>
      <c r="C929" s="84">
        <f t="shared" si="34"/>
        <v>54000</v>
      </c>
      <c r="D929" s="3">
        <v>54000</v>
      </c>
    </row>
    <row r="930" spans="1:4" ht="13.5" customHeight="1" x14ac:dyDescent="0.2">
      <c r="A930" s="1" t="s">
        <v>495</v>
      </c>
      <c r="B930" s="136">
        <v>0</v>
      </c>
      <c r="C930" s="84">
        <f t="shared" si="34"/>
        <v>25000</v>
      </c>
      <c r="D930" s="3">
        <v>25000</v>
      </c>
    </row>
    <row r="931" spans="1:4" ht="13.5" customHeight="1" x14ac:dyDescent="0.2">
      <c r="A931" s="1" t="s">
        <v>496</v>
      </c>
      <c r="B931" s="136">
        <v>0</v>
      </c>
      <c r="C931" s="84">
        <f t="shared" si="34"/>
        <v>34000</v>
      </c>
      <c r="D931" s="3">
        <v>34000</v>
      </c>
    </row>
    <row r="932" spans="1:4" ht="13.5" customHeight="1" x14ac:dyDescent="0.2">
      <c r="A932" s="1" t="s">
        <v>497</v>
      </c>
      <c r="B932" s="136">
        <v>0</v>
      </c>
      <c r="C932" s="84">
        <f t="shared" si="34"/>
        <v>47000</v>
      </c>
      <c r="D932" s="3">
        <v>47000</v>
      </c>
    </row>
    <row r="933" spans="1:4" ht="13.5" customHeight="1" x14ac:dyDescent="0.2">
      <c r="A933" s="1" t="s">
        <v>499</v>
      </c>
      <c r="B933" s="136">
        <v>0</v>
      </c>
      <c r="C933" s="84">
        <f t="shared" si="34"/>
        <v>31000</v>
      </c>
      <c r="D933" s="3">
        <v>31000</v>
      </c>
    </row>
    <row r="934" spans="1:4" ht="13.5" customHeight="1" x14ac:dyDescent="0.2">
      <c r="A934" s="1" t="s">
        <v>500</v>
      </c>
      <c r="B934" s="136">
        <v>0</v>
      </c>
      <c r="C934" s="84">
        <f t="shared" si="34"/>
        <v>17000</v>
      </c>
      <c r="D934" s="3">
        <v>17000</v>
      </c>
    </row>
    <row r="935" spans="1:4" ht="13.5" customHeight="1" thickBot="1" x14ac:dyDescent="0.25">
      <c r="A935" s="1" t="s">
        <v>501</v>
      </c>
      <c r="B935" s="92">
        <v>0</v>
      </c>
      <c r="C935" s="84">
        <f t="shared" si="34"/>
        <v>11000</v>
      </c>
      <c r="D935" s="3">
        <v>11000</v>
      </c>
    </row>
    <row r="936" spans="1:4" ht="13.5" customHeight="1" thickBot="1" x14ac:dyDescent="0.25">
      <c r="A936" s="57" t="s">
        <v>502</v>
      </c>
      <c r="B936" s="95">
        <f>SUM(B908:B935)</f>
        <v>0</v>
      </c>
      <c r="C936" s="95">
        <f>SUM(C908:C935)</f>
        <v>538000</v>
      </c>
      <c r="D936" s="58">
        <f>SUM(D908:D935)</f>
        <v>538000</v>
      </c>
    </row>
    <row r="937" spans="1:4" ht="13.5" customHeight="1" x14ac:dyDescent="0.2">
      <c r="A937" s="59"/>
      <c r="B937" s="59"/>
      <c r="C937" s="59"/>
      <c r="D937" s="7"/>
    </row>
    <row r="938" spans="1:4" ht="13.5" customHeight="1" thickBot="1" x14ac:dyDescent="0.25">
      <c r="A938" s="30" t="s">
        <v>503</v>
      </c>
      <c r="B938" s="30"/>
      <c r="C938" s="30"/>
      <c r="D938" s="7"/>
    </row>
    <row r="939" spans="1:4" ht="45" customHeight="1" thickBot="1" x14ac:dyDescent="0.25">
      <c r="A939" s="4" t="s">
        <v>0</v>
      </c>
      <c r="B939" s="83" t="s">
        <v>546</v>
      </c>
      <c r="C939" s="83" t="s">
        <v>547</v>
      </c>
      <c r="D939" s="5" t="s">
        <v>548</v>
      </c>
    </row>
    <row r="940" spans="1:4" ht="13.5" customHeight="1" x14ac:dyDescent="0.2">
      <c r="A940" s="54" t="s">
        <v>504</v>
      </c>
      <c r="B940" s="89">
        <v>0</v>
      </c>
      <c r="C940" s="84">
        <f>D940-B940</f>
        <v>3000</v>
      </c>
      <c r="D940" s="138">
        <v>3000</v>
      </c>
    </row>
    <row r="941" spans="1:4" ht="13.5" customHeight="1" x14ac:dyDescent="0.2">
      <c r="A941" s="1" t="s">
        <v>505</v>
      </c>
      <c r="B941" s="92">
        <v>0</v>
      </c>
      <c r="C941" s="84">
        <f t="shared" ref="C941:C964" si="35">D941-B941</f>
        <v>4000</v>
      </c>
      <c r="D941" s="3">
        <v>4000</v>
      </c>
    </row>
    <row r="942" spans="1:4" ht="13.5" customHeight="1" x14ac:dyDescent="0.2">
      <c r="A942" s="1" t="s">
        <v>506</v>
      </c>
      <c r="B942" s="92">
        <v>0</v>
      </c>
      <c r="C942" s="84">
        <f t="shared" si="35"/>
        <v>11000</v>
      </c>
      <c r="D942" s="3">
        <v>11000</v>
      </c>
    </row>
    <row r="943" spans="1:4" ht="13.5" customHeight="1" x14ac:dyDescent="0.2">
      <c r="A943" s="1" t="s">
        <v>507</v>
      </c>
      <c r="B943" s="92">
        <v>0</v>
      </c>
      <c r="C943" s="84">
        <f t="shared" si="35"/>
        <v>5000</v>
      </c>
      <c r="D943" s="3">
        <v>5000</v>
      </c>
    </row>
    <row r="944" spans="1:4" ht="13.5" customHeight="1" x14ac:dyDescent="0.2">
      <c r="A944" s="1" t="s">
        <v>508</v>
      </c>
      <c r="B944" s="92">
        <v>0</v>
      </c>
      <c r="C944" s="84">
        <f t="shared" si="35"/>
        <v>3000</v>
      </c>
      <c r="D944" s="3">
        <v>3000</v>
      </c>
    </row>
    <row r="945" spans="1:4" ht="13.5" customHeight="1" x14ac:dyDescent="0.2">
      <c r="A945" s="1" t="s">
        <v>509</v>
      </c>
      <c r="B945" s="92">
        <v>0</v>
      </c>
      <c r="C945" s="84">
        <f t="shared" si="35"/>
        <v>7000</v>
      </c>
      <c r="D945" s="3">
        <v>7000</v>
      </c>
    </row>
    <row r="946" spans="1:4" ht="13.5" customHeight="1" x14ac:dyDescent="0.2">
      <c r="A946" s="1" t="s">
        <v>510</v>
      </c>
      <c r="B946" s="92">
        <v>0</v>
      </c>
      <c r="C946" s="84">
        <f t="shared" si="35"/>
        <v>6000</v>
      </c>
      <c r="D946" s="3">
        <v>6000</v>
      </c>
    </row>
    <row r="947" spans="1:4" ht="13.5" customHeight="1" x14ac:dyDescent="0.2">
      <c r="A947" s="1" t="s">
        <v>511</v>
      </c>
      <c r="B947" s="92">
        <v>0</v>
      </c>
      <c r="C947" s="84">
        <f t="shared" si="35"/>
        <v>4000</v>
      </c>
      <c r="D947" s="3">
        <v>4000</v>
      </c>
    </row>
    <row r="948" spans="1:4" ht="13.5" customHeight="1" x14ac:dyDescent="0.2">
      <c r="A948" s="1" t="s">
        <v>512</v>
      </c>
      <c r="B948" s="92">
        <v>0</v>
      </c>
      <c r="C948" s="84">
        <f t="shared" si="35"/>
        <v>4000</v>
      </c>
      <c r="D948" s="3">
        <v>4000</v>
      </c>
    </row>
    <row r="949" spans="1:4" ht="13.5" customHeight="1" x14ac:dyDescent="0.2">
      <c r="A949" s="1" t="s">
        <v>513</v>
      </c>
      <c r="B949" s="92">
        <v>0</v>
      </c>
      <c r="C949" s="84">
        <f t="shared" si="35"/>
        <v>5000</v>
      </c>
      <c r="D949" s="3">
        <v>5000</v>
      </c>
    </row>
    <row r="950" spans="1:4" ht="13.5" customHeight="1" x14ac:dyDescent="0.2">
      <c r="A950" s="1" t="s">
        <v>514</v>
      </c>
      <c r="B950" s="92">
        <v>0</v>
      </c>
      <c r="C950" s="84">
        <f t="shared" si="35"/>
        <v>5000</v>
      </c>
      <c r="D950" s="3">
        <v>5000</v>
      </c>
    </row>
    <row r="951" spans="1:4" ht="13.5" customHeight="1" x14ac:dyDescent="0.2">
      <c r="A951" s="1" t="s">
        <v>515</v>
      </c>
      <c r="B951" s="92">
        <v>0</v>
      </c>
      <c r="C951" s="84">
        <f t="shared" si="35"/>
        <v>10000</v>
      </c>
      <c r="D951" s="3">
        <v>10000</v>
      </c>
    </row>
    <row r="952" spans="1:4" ht="13.5" customHeight="1" x14ac:dyDescent="0.2">
      <c r="A952" s="1" t="s">
        <v>516</v>
      </c>
      <c r="B952" s="92">
        <v>0</v>
      </c>
      <c r="C952" s="84">
        <f t="shared" si="35"/>
        <v>4000</v>
      </c>
      <c r="D952" s="3">
        <v>4000</v>
      </c>
    </row>
    <row r="953" spans="1:4" ht="13.5" customHeight="1" x14ac:dyDescent="0.2">
      <c r="A953" s="1" t="s">
        <v>517</v>
      </c>
      <c r="B953" s="92">
        <v>0</v>
      </c>
      <c r="C953" s="84">
        <f t="shared" si="35"/>
        <v>4000</v>
      </c>
      <c r="D953" s="3">
        <v>4000</v>
      </c>
    </row>
    <row r="954" spans="1:4" ht="13.5" customHeight="1" x14ac:dyDescent="0.2">
      <c r="A954" s="1" t="s">
        <v>518</v>
      </c>
      <c r="B954" s="92">
        <v>0</v>
      </c>
      <c r="C954" s="84">
        <f t="shared" si="35"/>
        <v>21000</v>
      </c>
      <c r="D954" s="3">
        <v>21000</v>
      </c>
    </row>
    <row r="955" spans="1:4" ht="13.5" customHeight="1" x14ac:dyDescent="0.2">
      <c r="A955" s="1" t="s">
        <v>519</v>
      </c>
      <c r="B955" s="92">
        <v>0</v>
      </c>
      <c r="C955" s="84">
        <f t="shared" si="35"/>
        <v>3000</v>
      </c>
      <c r="D955" s="3">
        <v>3000</v>
      </c>
    </row>
    <row r="956" spans="1:4" ht="13.5" customHeight="1" x14ac:dyDescent="0.2">
      <c r="A956" s="1" t="s">
        <v>520</v>
      </c>
      <c r="B956" s="92">
        <v>0</v>
      </c>
      <c r="C956" s="84">
        <f t="shared" si="35"/>
        <v>4000</v>
      </c>
      <c r="D956" s="3">
        <v>4000</v>
      </c>
    </row>
    <row r="957" spans="1:4" ht="13.5" customHeight="1" x14ac:dyDescent="0.2">
      <c r="A957" s="1" t="s">
        <v>521</v>
      </c>
      <c r="B957" s="92">
        <v>0</v>
      </c>
      <c r="C957" s="84">
        <f t="shared" si="35"/>
        <v>5000</v>
      </c>
      <c r="D957" s="3">
        <v>5000</v>
      </c>
    </row>
    <row r="958" spans="1:4" ht="13.5" customHeight="1" x14ac:dyDescent="0.2">
      <c r="A958" s="1" t="s">
        <v>522</v>
      </c>
      <c r="B958" s="92">
        <v>0</v>
      </c>
      <c r="C958" s="84">
        <f t="shared" si="35"/>
        <v>5000</v>
      </c>
      <c r="D958" s="3">
        <v>5000</v>
      </c>
    </row>
    <row r="959" spans="1:4" ht="13.5" customHeight="1" x14ac:dyDescent="0.2">
      <c r="A959" s="1" t="s">
        <v>523</v>
      </c>
      <c r="B959" s="92">
        <v>0</v>
      </c>
      <c r="C959" s="84">
        <f t="shared" si="35"/>
        <v>15000</v>
      </c>
      <c r="D959" s="3">
        <v>15000</v>
      </c>
    </row>
    <row r="960" spans="1:4" ht="13.5" customHeight="1" x14ac:dyDescent="0.2">
      <c r="A960" s="1" t="s">
        <v>527</v>
      </c>
      <c r="B960" s="92">
        <v>0</v>
      </c>
      <c r="C960" s="84">
        <f t="shared" si="35"/>
        <v>4000</v>
      </c>
      <c r="D960" s="3">
        <v>4000</v>
      </c>
    </row>
    <row r="961" spans="1:4" ht="13.5" customHeight="1" x14ac:dyDescent="0.2">
      <c r="A961" s="1" t="s">
        <v>528</v>
      </c>
      <c r="B961" s="92">
        <v>0</v>
      </c>
      <c r="C961" s="84">
        <f t="shared" si="35"/>
        <v>41000</v>
      </c>
      <c r="D961" s="3">
        <v>41000</v>
      </c>
    </row>
    <row r="962" spans="1:4" ht="13.5" customHeight="1" x14ac:dyDescent="0.2">
      <c r="A962" s="1" t="s">
        <v>529</v>
      </c>
      <c r="B962" s="92">
        <v>0</v>
      </c>
      <c r="C962" s="84">
        <f t="shared" si="35"/>
        <v>48000</v>
      </c>
      <c r="D962" s="3">
        <v>48000</v>
      </c>
    </row>
    <row r="963" spans="1:4" ht="13.5" customHeight="1" x14ac:dyDescent="0.2">
      <c r="A963" s="1" t="s">
        <v>530</v>
      </c>
      <c r="B963" s="92">
        <v>0</v>
      </c>
      <c r="C963" s="84">
        <f t="shared" si="35"/>
        <v>24000</v>
      </c>
      <c r="D963" s="3">
        <v>24000</v>
      </c>
    </row>
    <row r="964" spans="1:4" ht="13.5" customHeight="1" thickBot="1" x14ac:dyDescent="0.25">
      <c r="A964" s="55" t="s">
        <v>532</v>
      </c>
      <c r="B964" s="93">
        <v>0</v>
      </c>
      <c r="C964" s="84">
        <f t="shared" si="35"/>
        <v>4000</v>
      </c>
      <c r="D964" s="56">
        <v>4000</v>
      </c>
    </row>
    <row r="965" spans="1:4" ht="13.5" customHeight="1" thickBot="1" x14ac:dyDescent="0.25">
      <c r="A965" s="57" t="s">
        <v>533</v>
      </c>
      <c r="B965" s="95">
        <f>SUM(B940:B964)</f>
        <v>0</v>
      </c>
      <c r="C965" s="95">
        <f>SUM(C940:C964)</f>
        <v>249000</v>
      </c>
      <c r="D965" s="58">
        <f>SUM(D940:D964)</f>
        <v>249000</v>
      </c>
    </row>
    <row r="966" spans="1:4" ht="13.5" customHeight="1" thickBot="1" x14ac:dyDescent="0.25">
      <c r="A966" s="59"/>
      <c r="B966" s="59"/>
      <c r="C966" s="59"/>
      <c r="D966" s="7"/>
    </row>
    <row r="967" spans="1:4" ht="13.5" customHeight="1" thickBot="1" x14ac:dyDescent="0.25">
      <c r="A967" s="60" t="s">
        <v>155</v>
      </c>
      <c r="B967" s="96">
        <f>B965+B936+B904</f>
        <v>0</v>
      </c>
      <c r="C967" s="96">
        <f>C965+C936+C904</f>
        <v>920000</v>
      </c>
      <c r="D967" s="61">
        <f>D965+D936+D904</f>
        <v>920000</v>
      </c>
    </row>
    <row r="968" spans="1:4" ht="13.5" customHeight="1" x14ac:dyDescent="0.2">
      <c r="A968" s="59"/>
      <c r="B968" s="59"/>
      <c r="C968" s="59"/>
      <c r="D968" s="7"/>
    </row>
    <row r="969" spans="1:4" ht="13.5" customHeight="1" thickBot="1" x14ac:dyDescent="0.25">
      <c r="A969" s="59"/>
      <c r="B969" s="59"/>
      <c r="C969" s="59"/>
      <c r="D969" s="7"/>
    </row>
    <row r="970" spans="1:4" ht="13.5" customHeight="1" thickBot="1" x14ac:dyDescent="0.25">
      <c r="A970" s="79" t="s">
        <v>534</v>
      </c>
      <c r="B970" s="105">
        <f>B967+B890+B818+B761+B653</f>
        <v>0</v>
      </c>
      <c r="C970" s="105">
        <f>C967+C890+C818+C761+C653</f>
        <v>5003000</v>
      </c>
      <c r="D970" s="6">
        <f>D967+D890+D818+D761+D653</f>
        <v>5003000</v>
      </c>
    </row>
    <row r="972" spans="1:4" ht="13.5" customHeight="1" x14ac:dyDescent="0.2">
      <c r="A972" s="9" t="s">
        <v>3</v>
      </c>
    </row>
    <row r="974" spans="1:4" ht="13.5" customHeight="1" thickBot="1" x14ac:dyDescent="0.25">
      <c r="A974" s="30" t="s">
        <v>35</v>
      </c>
      <c r="B974" s="30"/>
      <c r="C974" s="30"/>
      <c r="D974" s="7"/>
    </row>
    <row r="975" spans="1:4" ht="45" customHeight="1" thickBot="1" x14ac:dyDescent="0.25">
      <c r="A975" s="4" t="s">
        <v>0</v>
      </c>
      <c r="B975" s="83" t="s">
        <v>546</v>
      </c>
      <c r="C975" s="83" t="s">
        <v>547</v>
      </c>
      <c r="D975" s="5" t="s">
        <v>548</v>
      </c>
    </row>
    <row r="976" spans="1:4" ht="13.5" customHeight="1" thickBot="1" x14ac:dyDescent="0.25">
      <c r="A976" s="33" t="s">
        <v>38</v>
      </c>
      <c r="B976" s="99">
        <v>0</v>
      </c>
      <c r="C976" s="84">
        <f>D976-B976</f>
        <v>4000</v>
      </c>
      <c r="D976" s="34">
        <v>4000</v>
      </c>
    </row>
    <row r="977" spans="1:4" ht="13.5" customHeight="1" thickBot="1" x14ac:dyDescent="0.25">
      <c r="A977" s="37" t="s">
        <v>48</v>
      </c>
      <c r="B977" s="110">
        <f>SUM(B976:B976)</f>
        <v>0</v>
      </c>
      <c r="C977" s="110">
        <f>SUM(C976:C976)</f>
        <v>4000</v>
      </c>
      <c r="D977" s="150">
        <f>SUM(D976:D976)</f>
        <v>4000</v>
      </c>
    </row>
    <row r="978" spans="1:4" ht="13.5" customHeight="1" x14ac:dyDescent="0.2">
      <c r="A978" s="27"/>
      <c r="B978" s="27"/>
      <c r="C978" s="27"/>
      <c r="D978" s="7"/>
    </row>
    <row r="979" spans="1:4" ht="13.5" customHeight="1" thickBot="1" x14ac:dyDescent="0.25">
      <c r="A979" s="39" t="s">
        <v>49</v>
      </c>
      <c r="B979" s="39"/>
      <c r="C979" s="39"/>
      <c r="D979" s="7"/>
    </row>
    <row r="980" spans="1:4" ht="45" customHeight="1" thickBot="1" x14ac:dyDescent="0.25">
      <c r="A980" s="4" t="s">
        <v>0</v>
      </c>
      <c r="B980" s="83" t="s">
        <v>546</v>
      </c>
      <c r="C980" s="83" t="s">
        <v>547</v>
      </c>
      <c r="D980" s="5" t="s">
        <v>548</v>
      </c>
    </row>
    <row r="981" spans="1:4" ht="24.75" customHeight="1" x14ac:dyDescent="0.2">
      <c r="A981" s="151" t="s">
        <v>50</v>
      </c>
      <c r="B981" s="107">
        <v>0</v>
      </c>
      <c r="C981" s="137">
        <f t="shared" ref="C981:C986" si="36">D981-B981</f>
        <v>8000</v>
      </c>
      <c r="D981" s="152">
        <v>8000</v>
      </c>
    </row>
    <row r="982" spans="1:4" ht="24.75" customHeight="1" x14ac:dyDescent="0.2">
      <c r="A982" s="29" t="s">
        <v>53</v>
      </c>
      <c r="B982" s="99">
        <v>0</v>
      </c>
      <c r="C982" s="84">
        <f t="shared" si="36"/>
        <v>6000</v>
      </c>
      <c r="D982" s="34">
        <v>6000</v>
      </c>
    </row>
    <row r="983" spans="1:4" ht="24.75" customHeight="1" x14ac:dyDescent="0.2">
      <c r="A983" s="29" t="s">
        <v>54</v>
      </c>
      <c r="B983" s="99">
        <v>0</v>
      </c>
      <c r="C983" s="84">
        <f t="shared" si="36"/>
        <v>4000</v>
      </c>
      <c r="D983" s="34">
        <v>4000</v>
      </c>
    </row>
    <row r="984" spans="1:4" ht="24.75" customHeight="1" x14ac:dyDescent="0.2">
      <c r="A984" s="29" t="s">
        <v>55</v>
      </c>
      <c r="B984" s="99">
        <v>0</v>
      </c>
      <c r="C984" s="84">
        <f t="shared" si="36"/>
        <v>3000</v>
      </c>
      <c r="D984" s="34">
        <v>3000</v>
      </c>
    </row>
    <row r="985" spans="1:4" ht="13.5" customHeight="1" x14ac:dyDescent="0.2">
      <c r="A985" s="29" t="s">
        <v>58</v>
      </c>
      <c r="B985" s="99">
        <v>0</v>
      </c>
      <c r="C985" s="84">
        <f t="shared" si="36"/>
        <v>1000</v>
      </c>
      <c r="D985" s="34">
        <v>1000</v>
      </c>
    </row>
    <row r="986" spans="1:4" ht="13.5" customHeight="1" thickBot="1" x14ac:dyDescent="0.25">
      <c r="A986" s="41" t="s">
        <v>59</v>
      </c>
      <c r="B986" s="99">
        <v>0</v>
      </c>
      <c r="C986" s="84">
        <f t="shared" si="36"/>
        <v>4000</v>
      </c>
      <c r="D986" s="34">
        <v>4000</v>
      </c>
    </row>
    <row r="987" spans="1:4" ht="13.5" customHeight="1" thickBot="1" x14ac:dyDescent="0.25">
      <c r="A987" s="37" t="s">
        <v>88</v>
      </c>
      <c r="B987" s="110">
        <f>SUM(B981:B986)</f>
        <v>0</v>
      </c>
      <c r="C987" s="110">
        <f>SUM(C981:C986)</f>
        <v>26000</v>
      </c>
      <c r="D987" s="150">
        <f>SUM(D981:D986)</f>
        <v>26000</v>
      </c>
    </row>
    <row r="988" spans="1:4" ht="13.5" customHeight="1" x14ac:dyDescent="0.2">
      <c r="A988" s="27"/>
      <c r="B988" s="27"/>
      <c r="C988" s="27"/>
      <c r="D988" s="7"/>
    </row>
    <row r="989" spans="1:4" ht="13.5" customHeight="1" thickBot="1" x14ac:dyDescent="0.25">
      <c r="A989" s="39" t="s">
        <v>89</v>
      </c>
      <c r="B989" s="39"/>
      <c r="C989" s="39"/>
      <c r="D989" s="7"/>
    </row>
    <row r="990" spans="1:4" ht="45" customHeight="1" thickBot="1" x14ac:dyDescent="0.25">
      <c r="A990" s="4" t="s">
        <v>0</v>
      </c>
      <c r="B990" s="83" t="s">
        <v>546</v>
      </c>
      <c r="C990" s="83" t="s">
        <v>547</v>
      </c>
      <c r="D990" s="5" t="s">
        <v>548</v>
      </c>
    </row>
    <row r="991" spans="1:4" ht="24.75" customHeight="1" x14ac:dyDescent="0.2">
      <c r="A991" s="153" t="s">
        <v>90</v>
      </c>
      <c r="B991" s="107">
        <v>0</v>
      </c>
      <c r="C991" s="137">
        <f>D991-B991</f>
        <v>2000</v>
      </c>
      <c r="D991" s="152">
        <v>2000</v>
      </c>
    </row>
    <row r="992" spans="1:4" ht="13.5" customHeight="1" thickBot="1" x14ac:dyDescent="0.25">
      <c r="A992" s="29" t="s">
        <v>91</v>
      </c>
      <c r="B992" s="99">
        <v>0</v>
      </c>
      <c r="C992" s="84">
        <f>D992-B992</f>
        <v>1000</v>
      </c>
      <c r="D992" s="34">
        <v>1000</v>
      </c>
    </row>
    <row r="993" spans="1:4" ht="13.5" customHeight="1" thickBot="1" x14ac:dyDescent="0.25">
      <c r="A993" s="37" t="s">
        <v>101</v>
      </c>
      <c r="B993" s="110">
        <f>SUM(B991:B992)</f>
        <v>0</v>
      </c>
      <c r="C993" s="110">
        <f>SUM(C991:C992)</f>
        <v>3000</v>
      </c>
      <c r="D993" s="150">
        <f>SUM(D991:D992)</f>
        <v>3000</v>
      </c>
    </row>
    <row r="994" spans="1:4" ht="13.5" customHeight="1" x14ac:dyDescent="0.2">
      <c r="A994" s="39"/>
      <c r="B994" s="39"/>
      <c r="C994" s="39"/>
      <c r="D994" s="46"/>
    </row>
    <row r="995" spans="1:4" ht="13.5" customHeight="1" thickBot="1" x14ac:dyDescent="0.25">
      <c r="A995" s="39" t="s">
        <v>102</v>
      </c>
      <c r="B995" s="39"/>
      <c r="C995" s="39"/>
      <c r="D995" s="7"/>
    </row>
    <row r="996" spans="1:4" ht="45" customHeight="1" thickBot="1" x14ac:dyDescent="0.25">
      <c r="A996" s="4" t="s">
        <v>0</v>
      </c>
      <c r="B996" s="83" t="s">
        <v>546</v>
      </c>
      <c r="C996" s="83" t="s">
        <v>547</v>
      </c>
      <c r="D996" s="5" t="s">
        <v>548</v>
      </c>
    </row>
    <row r="997" spans="1:4" ht="24.75" customHeight="1" x14ac:dyDescent="0.2">
      <c r="A997" s="48" t="s">
        <v>105</v>
      </c>
      <c r="B997" s="99">
        <v>0</v>
      </c>
      <c r="C997" s="84">
        <f>D997-B997</f>
        <v>1000</v>
      </c>
      <c r="D997" s="34">
        <v>1000</v>
      </c>
    </row>
    <row r="998" spans="1:4" ht="24" customHeight="1" thickBot="1" x14ac:dyDescent="0.25">
      <c r="A998" s="48" t="s">
        <v>668</v>
      </c>
      <c r="B998" s="99">
        <v>0</v>
      </c>
      <c r="C998" s="84">
        <f>D998-B998</f>
        <v>4000</v>
      </c>
      <c r="D998" s="34">
        <v>4000</v>
      </c>
    </row>
    <row r="999" spans="1:4" ht="13.5" customHeight="1" thickBot="1" x14ac:dyDescent="0.25">
      <c r="A999" s="37" t="s">
        <v>129</v>
      </c>
      <c r="B999" s="110">
        <f>SUM(B997:B998)</f>
        <v>0</v>
      </c>
      <c r="C999" s="110">
        <f>SUM(C997:C998)</f>
        <v>5000</v>
      </c>
      <c r="D999" s="150">
        <f>SUM(D997:D998)</f>
        <v>5000</v>
      </c>
    </row>
    <row r="1000" spans="1:4" ht="13.5" customHeight="1" x14ac:dyDescent="0.2">
      <c r="A1000" s="39"/>
      <c r="B1000" s="39"/>
      <c r="C1000" s="39"/>
      <c r="D1000" s="46"/>
    </row>
    <row r="1001" spans="1:4" ht="13.5" customHeight="1" thickBot="1" x14ac:dyDescent="0.25">
      <c r="A1001" s="39" t="s">
        <v>130</v>
      </c>
      <c r="B1001" s="39"/>
      <c r="C1001" s="39"/>
      <c r="D1001" s="7"/>
    </row>
    <row r="1002" spans="1:4" ht="45" customHeight="1" thickBot="1" x14ac:dyDescent="0.25">
      <c r="A1002" s="4" t="s">
        <v>0</v>
      </c>
      <c r="B1002" s="83" t="s">
        <v>546</v>
      </c>
      <c r="C1002" s="83" t="s">
        <v>547</v>
      </c>
      <c r="D1002" s="5" t="s">
        <v>548</v>
      </c>
    </row>
    <row r="1003" spans="1:4" ht="24.75" customHeight="1" x14ac:dyDescent="0.2">
      <c r="A1003" s="29" t="s">
        <v>133</v>
      </c>
      <c r="B1003" s="99">
        <v>0</v>
      </c>
      <c r="C1003" s="84">
        <f>D1003-B1003</f>
        <v>1000</v>
      </c>
      <c r="D1003" s="34">
        <v>1000</v>
      </c>
    </row>
    <row r="1004" spans="1:4" ht="24.75" customHeight="1" thickBot="1" x14ac:dyDescent="0.25">
      <c r="A1004" s="29" t="s">
        <v>134</v>
      </c>
      <c r="B1004" s="99">
        <v>0</v>
      </c>
      <c r="C1004" s="84">
        <f>D1004-B1004</f>
        <v>8000</v>
      </c>
      <c r="D1004" s="34">
        <v>8000</v>
      </c>
    </row>
    <row r="1005" spans="1:4" ht="13.5" customHeight="1" thickBot="1" x14ac:dyDescent="0.25">
      <c r="A1005" s="37" t="s">
        <v>155</v>
      </c>
      <c r="B1005" s="110">
        <f>SUM(B1003:B1004)</f>
        <v>0</v>
      </c>
      <c r="C1005" s="110">
        <f>SUM(C1003:C1004)</f>
        <v>9000</v>
      </c>
      <c r="D1005" s="150">
        <f>SUM(D1003:D1004)</f>
        <v>9000</v>
      </c>
    </row>
    <row r="1006" spans="1:4" ht="13.5" customHeight="1" x14ac:dyDescent="0.2">
      <c r="A1006" s="27"/>
      <c r="B1006" s="27"/>
      <c r="C1006" s="27"/>
      <c r="D1006" s="7"/>
    </row>
    <row r="1007" spans="1:4" ht="13.5" customHeight="1" thickBot="1" x14ac:dyDescent="0.25">
      <c r="A1007" s="27"/>
      <c r="B1007" s="27"/>
      <c r="C1007" s="27"/>
      <c r="D1007" s="7"/>
    </row>
    <row r="1008" spans="1:4" ht="24.75" customHeight="1" thickBot="1" x14ac:dyDescent="0.25">
      <c r="A1008" s="8" t="s">
        <v>1</v>
      </c>
      <c r="B1008" s="87">
        <f>B977+B987+B993+B999+B1005</f>
        <v>0</v>
      </c>
      <c r="C1008" s="87">
        <f>C1005+C999+C993+C987+C977</f>
        <v>47000</v>
      </c>
      <c r="D1008" s="11">
        <f>D1005+D999+D993+D987+D977</f>
        <v>47000</v>
      </c>
    </row>
    <row r="1010" spans="1:4" ht="13.5" customHeight="1" x14ac:dyDescent="0.2">
      <c r="A1010" s="9" t="s">
        <v>16</v>
      </c>
      <c r="B1010" s="7"/>
      <c r="C1010" s="7"/>
      <c r="D1010" s="7"/>
    </row>
    <row r="1011" spans="1:4" ht="13.5" customHeight="1" thickBot="1" x14ac:dyDescent="0.25">
      <c r="A1011" s="9"/>
      <c r="B1011" s="7"/>
      <c r="C1011" s="7"/>
      <c r="D1011" s="7"/>
    </row>
    <row r="1012" spans="1:4" ht="45" customHeight="1" thickBot="1" x14ac:dyDescent="0.25">
      <c r="A1012" s="4" t="s">
        <v>0</v>
      </c>
      <c r="B1012" s="83" t="s">
        <v>546</v>
      </c>
      <c r="C1012" s="83" t="s">
        <v>547</v>
      </c>
      <c r="D1012" s="5" t="s">
        <v>548</v>
      </c>
    </row>
    <row r="1013" spans="1:4" ht="13.5" customHeight="1" x14ac:dyDescent="0.2">
      <c r="A1013" s="102" t="s">
        <v>726</v>
      </c>
      <c r="B1013" s="154">
        <v>0</v>
      </c>
      <c r="C1013" s="154">
        <f t="shared" ref="C1013:C1021" si="37">D1013-B1013</f>
        <v>3000</v>
      </c>
      <c r="D1013" s="155">
        <v>3000</v>
      </c>
    </row>
    <row r="1014" spans="1:4" ht="13.5" customHeight="1" x14ac:dyDescent="0.2">
      <c r="A1014" s="102" t="s">
        <v>18</v>
      </c>
      <c r="B1014" s="154">
        <v>0</v>
      </c>
      <c r="C1014" s="154">
        <f t="shared" si="37"/>
        <v>1000</v>
      </c>
      <c r="D1014" s="155">
        <v>1000</v>
      </c>
    </row>
    <row r="1015" spans="1:4" ht="13.5" customHeight="1" x14ac:dyDescent="0.2">
      <c r="A1015" s="102" t="s">
        <v>21</v>
      </c>
      <c r="B1015" s="154">
        <v>0</v>
      </c>
      <c r="C1015" s="154">
        <f t="shared" si="37"/>
        <v>1000</v>
      </c>
      <c r="D1015" s="155">
        <v>1000</v>
      </c>
    </row>
    <row r="1016" spans="1:4" ht="13.5" customHeight="1" x14ac:dyDescent="0.2">
      <c r="A1016" s="102" t="s">
        <v>727</v>
      </c>
      <c r="B1016" s="154">
        <v>0</v>
      </c>
      <c r="C1016" s="154">
        <f t="shared" si="37"/>
        <v>18000</v>
      </c>
      <c r="D1016" s="155">
        <v>18000</v>
      </c>
    </row>
    <row r="1017" spans="1:4" ht="24.75" customHeight="1" x14ac:dyDescent="0.2">
      <c r="A1017" s="102" t="s">
        <v>22</v>
      </c>
      <c r="B1017" s="154">
        <v>0</v>
      </c>
      <c r="C1017" s="154">
        <f t="shared" si="37"/>
        <v>5000</v>
      </c>
      <c r="D1017" s="155">
        <v>5000</v>
      </c>
    </row>
    <row r="1018" spans="1:4" ht="13.5" customHeight="1" x14ac:dyDescent="0.2">
      <c r="A1018" s="156" t="s">
        <v>23</v>
      </c>
      <c r="B1018" s="154">
        <v>0</v>
      </c>
      <c r="C1018" s="154">
        <f t="shared" si="37"/>
        <v>10000</v>
      </c>
      <c r="D1018" s="36">
        <v>10000</v>
      </c>
    </row>
    <row r="1019" spans="1:4" ht="13.5" customHeight="1" x14ac:dyDescent="0.2">
      <c r="A1019" s="102" t="s">
        <v>728</v>
      </c>
      <c r="B1019" s="154">
        <v>0</v>
      </c>
      <c r="C1019" s="99">
        <f t="shared" si="37"/>
        <v>5000</v>
      </c>
      <c r="D1019" s="34">
        <v>5000</v>
      </c>
    </row>
    <row r="1020" spans="1:4" ht="13.5" customHeight="1" x14ac:dyDescent="0.2">
      <c r="A1020" s="102" t="s">
        <v>729</v>
      </c>
      <c r="B1020" s="154">
        <v>0</v>
      </c>
      <c r="C1020" s="99">
        <f t="shared" si="37"/>
        <v>8000</v>
      </c>
      <c r="D1020" s="34">
        <v>8000</v>
      </c>
    </row>
    <row r="1021" spans="1:4" ht="13.5" customHeight="1" thickBot="1" x14ac:dyDescent="0.25">
      <c r="A1021" s="156" t="s">
        <v>730</v>
      </c>
      <c r="B1021" s="109">
        <v>0</v>
      </c>
      <c r="C1021" s="109">
        <f t="shared" si="37"/>
        <v>2000</v>
      </c>
      <c r="D1021" s="36">
        <v>2000</v>
      </c>
    </row>
    <row r="1022" spans="1:4" ht="13.5" customHeight="1" thickBot="1" x14ac:dyDescent="0.25">
      <c r="A1022" s="26" t="s">
        <v>26</v>
      </c>
      <c r="B1022" s="174">
        <f>SUM(B1013:B1019)</f>
        <v>0</v>
      </c>
      <c r="C1022" s="174">
        <f>SUM(C1013:C1021)</f>
        <v>53000</v>
      </c>
      <c r="D1022" s="175">
        <f>SUM(D1013:D1021)</f>
        <v>53000</v>
      </c>
    </row>
    <row r="1023" spans="1:4" ht="13.5" customHeight="1" x14ac:dyDescent="0.2">
      <c r="A1023" s="27"/>
      <c r="B1023" s="7"/>
      <c r="C1023" s="7"/>
      <c r="D1023" s="7"/>
    </row>
    <row r="1024" spans="1:4" ht="13.5" customHeight="1" thickBot="1" x14ac:dyDescent="0.25">
      <c r="A1024" s="27"/>
      <c r="B1024" s="7"/>
      <c r="C1024" s="7"/>
      <c r="D1024" s="7"/>
    </row>
    <row r="1025" spans="1:4" ht="13.5" customHeight="1" thickBot="1" x14ac:dyDescent="0.25">
      <c r="A1025" s="8" t="s">
        <v>27</v>
      </c>
      <c r="B1025" s="87">
        <f>B1022</f>
        <v>0</v>
      </c>
      <c r="C1025" s="87">
        <f>C1022</f>
        <v>53000</v>
      </c>
      <c r="D1025" s="11">
        <f>D1022</f>
        <v>53000</v>
      </c>
    </row>
    <row r="1027" spans="1:4" ht="13.5" customHeight="1" thickBot="1" x14ac:dyDescent="0.25"/>
    <row r="1028" spans="1:4" ht="24.75" customHeight="1" thickBot="1" x14ac:dyDescent="0.25">
      <c r="A1028" s="193" t="s">
        <v>4</v>
      </c>
      <c r="B1028" s="116">
        <f>B1025+B1008+B970</f>
        <v>0</v>
      </c>
      <c r="C1028" s="116">
        <f>C1025+C1008+C970</f>
        <v>5103000</v>
      </c>
      <c r="D1028" s="117">
        <f>D1025+D1008+D970</f>
        <v>5103000</v>
      </c>
    </row>
    <row r="1032" spans="1:4" ht="45" customHeight="1" x14ac:dyDescent="0.2">
      <c r="A1032" s="205" t="s">
        <v>735</v>
      </c>
      <c r="B1032" s="205"/>
      <c r="C1032" s="205"/>
      <c r="D1032" s="206"/>
    </row>
    <row r="1033" spans="1:4" ht="15.75" customHeight="1" x14ac:dyDescent="0.2">
      <c r="A1033" s="12" t="s">
        <v>732</v>
      </c>
      <c r="B1033" s="12"/>
      <c r="C1033" s="12"/>
    </row>
    <row r="1034" spans="1:4" ht="13.5" customHeight="1" x14ac:dyDescent="0.2">
      <c r="A1034" s="12"/>
      <c r="B1034" s="12"/>
      <c r="C1034" s="12"/>
    </row>
    <row r="1035" spans="1:4" ht="13.5" customHeight="1" x14ac:dyDescent="0.2">
      <c r="A1035" s="9" t="s">
        <v>2</v>
      </c>
      <c r="B1035" s="9"/>
      <c r="C1035" s="9"/>
    </row>
    <row r="1037" spans="1:4" ht="13.5" customHeight="1" x14ac:dyDescent="0.2">
      <c r="A1037" s="30" t="s">
        <v>35</v>
      </c>
      <c r="B1037" s="30"/>
      <c r="C1037" s="30"/>
      <c r="D1037" s="7"/>
    </row>
    <row r="1038" spans="1:4" ht="13.5" customHeight="1" x14ac:dyDescent="0.2">
      <c r="A1038" s="53"/>
      <c r="B1038" s="53"/>
      <c r="C1038" s="53"/>
      <c r="D1038" s="7"/>
    </row>
    <row r="1039" spans="1:4" ht="13.5" customHeight="1" thickBot="1" x14ac:dyDescent="0.25">
      <c r="A1039" s="30" t="s">
        <v>156</v>
      </c>
      <c r="B1039" s="30"/>
      <c r="C1039" s="30"/>
      <c r="D1039" s="7"/>
    </row>
    <row r="1040" spans="1:4" ht="45" customHeight="1" thickBot="1" x14ac:dyDescent="0.25">
      <c r="A1040" s="4" t="s">
        <v>0</v>
      </c>
      <c r="B1040" s="83" t="s">
        <v>546</v>
      </c>
      <c r="C1040" s="83" t="s">
        <v>547</v>
      </c>
      <c r="D1040" s="5" t="s">
        <v>548</v>
      </c>
    </row>
    <row r="1041" spans="1:4" ht="13.5" customHeight="1" x14ac:dyDescent="0.2">
      <c r="A1041" s="1" t="s">
        <v>736</v>
      </c>
      <c r="B1041" s="92">
        <v>0</v>
      </c>
      <c r="C1041" s="84">
        <f t="shared" ref="C1041:C1053" si="38">D1041-B1041</f>
        <v>310362</v>
      </c>
      <c r="D1041" s="3">
        <v>310362</v>
      </c>
    </row>
    <row r="1042" spans="1:4" ht="13.5" customHeight="1" x14ac:dyDescent="0.2">
      <c r="A1042" s="1" t="s">
        <v>158</v>
      </c>
      <c r="B1042" s="92">
        <v>0</v>
      </c>
      <c r="C1042" s="84">
        <f t="shared" ref="C1042" si="39">D1042-B1042</f>
        <v>75447</v>
      </c>
      <c r="D1042" s="3">
        <v>75447</v>
      </c>
    </row>
    <row r="1043" spans="1:4" ht="13.5" customHeight="1" x14ac:dyDescent="0.2">
      <c r="A1043" s="1" t="s">
        <v>160</v>
      </c>
      <c r="B1043" s="92">
        <v>0</v>
      </c>
      <c r="C1043" s="84">
        <f t="shared" si="38"/>
        <v>375522</v>
      </c>
      <c r="D1043" s="3">
        <v>375522</v>
      </c>
    </row>
    <row r="1044" spans="1:4" ht="13.5" customHeight="1" x14ac:dyDescent="0.2">
      <c r="A1044" s="1" t="s">
        <v>162</v>
      </c>
      <c r="B1044" s="92">
        <v>0</v>
      </c>
      <c r="C1044" s="84">
        <f t="shared" si="38"/>
        <v>492123</v>
      </c>
      <c r="D1044" s="3">
        <v>492123</v>
      </c>
    </row>
    <row r="1045" spans="1:4" ht="13.5" customHeight="1" x14ac:dyDescent="0.2">
      <c r="A1045" s="1" t="s">
        <v>170</v>
      </c>
      <c r="B1045" s="92">
        <v>0</v>
      </c>
      <c r="C1045" s="84">
        <f t="shared" si="38"/>
        <v>87451</v>
      </c>
      <c r="D1045" s="3">
        <v>87451</v>
      </c>
    </row>
    <row r="1046" spans="1:4" ht="13.5" customHeight="1" x14ac:dyDescent="0.2">
      <c r="A1046" s="1" t="s">
        <v>552</v>
      </c>
      <c r="B1046" s="92">
        <v>0</v>
      </c>
      <c r="C1046" s="84">
        <f t="shared" si="38"/>
        <v>34294</v>
      </c>
      <c r="D1046" s="3">
        <v>34294</v>
      </c>
    </row>
    <row r="1047" spans="1:4" ht="13.5" customHeight="1" x14ac:dyDescent="0.2">
      <c r="A1047" s="1" t="s">
        <v>737</v>
      </c>
      <c r="B1047" s="92">
        <v>0</v>
      </c>
      <c r="C1047" s="84">
        <f t="shared" si="38"/>
        <v>236630</v>
      </c>
      <c r="D1047" s="3">
        <v>236630</v>
      </c>
    </row>
    <row r="1048" spans="1:4" ht="13.5" customHeight="1" x14ac:dyDescent="0.2">
      <c r="A1048" s="1" t="s">
        <v>174</v>
      </c>
      <c r="B1048" s="92">
        <v>0</v>
      </c>
      <c r="C1048" s="84">
        <f t="shared" si="38"/>
        <v>84021</v>
      </c>
      <c r="D1048" s="3">
        <v>84021</v>
      </c>
    </row>
    <row r="1049" spans="1:4" ht="13.5" customHeight="1" x14ac:dyDescent="0.2">
      <c r="A1049" s="1" t="s">
        <v>539</v>
      </c>
      <c r="B1049" s="92">
        <v>0</v>
      </c>
      <c r="C1049" s="84">
        <f t="shared" si="38"/>
        <v>104598</v>
      </c>
      <c r="D1049" s="3">
        <v>104598</v>
      </c>
    </row>
    <row r="1050" spans="1:4" ht="13.5" customHeight="1" x14ac:dyDescent="0.2">
      <c r="A1050" s="1" t="s">
        <v>175</v>
      </c>
      <c r="B1050" s="92">
        <v>0</v>
      </c>
      <c r="C1050" s="84">
        <f t="shared" si="38"/>
        <v>255492</v>
      </c>
      <c r="D1050" s="3">
        <v>255492</v>
      </c>
    </row>
    <row r="1051" spans="1:4" ht="13.5" customHeight="1" x14ac:dyDescent="0.2">
      <c r="A1051" s="1" t="s">
        <v>176</v>
      </c>
      <c r="B1051" s="92">
        <v>0</v>
      </c>
      <c r="C1051" s="84">
        <f t="shared" si="38"/>
        <v>30865</v>
      </c>
      <c r="D1051" s="3">
        <v>30865</v>
      </c>
    </row>
    <row r="1052" spans="1:4" ht="13.5" customHeight="1" x14ac:dyDescent="0.2">
      <c r="A1052" s="1" t="s">
        <v>177</v>
      </c>
      <c r="B1052" s="92">
        <v>0</v>
      </c>
      <c r="C1052" s="84">
        <f t="shared" si="38"/>
        <v>246919</v>
      </c>
      <c r="D1052" s="3">
        <v>246919</v>
      </c>
    </row>
    <row r="1053" spans="1:4" ht="13.5" customHeight="1" x14ac:dyDescent="0.2">
      <c r="A1053" s="1" t="s">
        <v>180</v>
      </c>
      <c r="B1053" s="92">
        <v>0</v>
      </c>
      <c r="C1053" s="84">
        <f t="shared" si="38"/>
        <v>289786</v>
      </c>
      <c r="D1053" s="3">
        <v>289786</v>
      </c>
    </row>
    <row r="1054" spans="1:4" ht="13.5" customHeight="1" x14ac:dyDescent="0.2">
      <c r="A1054" s="1" t="s">
        <v>738</v>
      </c>
      <c r="B1054" s="92">
        <v>0</v>
      </c>
      <c r="C1054" s="84">
        <f t="shared" ref="C1054:C1055" si="40">D1054-B1054</f>
        <v>99453</v>
      </c>
      <c r="D1054" s="3">
        <v>99453</v>
      </c>
    </row>
    <row r="1055" spans="1:4" ht="13.5" customHeight="1" thickBot="1" x14ac:dyDescent="0.25">
      <c r="A1055" s="1" t="s">
        <v>181</v>
      </c>
      <c r="B1055" s="92">
        <v>0</v>
      </c>
      <c r="C1055" s="84">
        <f t="shared" si="40"/>
        <v>341228</v>
      </c>
      <c r="D1055" s="3">
        <v>341228</v>
      </c>
    </row>
    <row r="1056" spans="1:4" ht="13.5" customHeight="1" thickBot="1" x14ac:dyDescent="0.25">
      <c r="A1056" s="57" t="s">
        <v>184</v>
      </c>
      <c r="B1056" s="95">
        <f>SUM(B1041:B1055)</f>
        <v>0</v>
      </c>
      <c r="C1056" s="95">
        <f>SUM(C1041:C1055)</f>
        <v>3064191</v>
      </c>
      <c r="D1056" s="144">
        <f>SUM(D1041:D1055)</f>
        <v>3064191</v>
      </c>
    </row>
    <row r="1057" spans="1:4" ht="13.5" customHeight="1" thickBot="1" x14ac:dyDescent="0.25">
      <c r="A1057" s="59"/>
      <c r="B1057" s="59"/>
      <c r="C1057" s="59"/>
      <c r="D1057" s="7"/>
    </row>
    <row r="1058" spans="1:4" ht="13.5" customHeight="1" thickBot="1" x14ac:dyDescent="0.25">
      <c r="A1058" s="60" t="s">
        <v>48</v>
      </c>
      <c r="B1058" s="96">
        <f>B1056</f>
        <v>0</v>
      </c>
      <c r="C1058" s="96">
        <f>C1056</f>
        <v>3064191</v>
      </c>
      <c r="D1058" s="145">
        <f>D1056</f>
        <v>3064191</v>
      </c>
    </row>
    <row r="1059" spans="1:4" ht="13.5" customHeight="1" x14ac:dyDescent="0.2">
      <c r="A1059" s="30"/>
      <c r="B1059" s="30"/>
      <c r="C1059" s="30"/>
      <c r="D1059" s="7"/>
    </row>
    <row r="1060" spans="1:4" ht="13.5" customHeight="1" x14ac:dyDescent="0.2">
      <c r="A1060" s="30" t="s">
        <v>49</v>
      </c>
      <c r="B1060" s="30"/>
      <c r="C1060" s="30"/>
      <c r="D1060" s="7"/>
    </row>
    <row r="1061" spans="1:4" ht="13.5" customHeight="1" x14ac:dyDescent="0.2">
      <c r="A1061" s="59"/>
      <c r="B1061" s="59"/>
      <c r="C1061" s="59"/>
      <c r="D1061" s="7"/>
    </row>
    <row r="1062" spans="1:4" ht="13.5" customHeight="1" thickBot="1" x14ac:dyDescent="0.25">
      <c r="A1062" s="30" t="s">
        <v>203</v>
      </c>
      <c r="B1062" s="30"/>
      <c r="C1062" s="30"/>
      <c r="D1062" s="7"/>
    </row>
    <row r="1063" spans="1:4" ht="45" customHeight="1" thickBot="1" x14ac:dyDescent="0.25">
      <c r="A1063" s="4" t="s">
        <v>0</v>
      </c>
      <c r="B1063" s="83" t="s">
        <v>546</v>
      </c>
      <c r="C1063" s="83" t="s">
        <v>547</v>
      </c>
      <c r="D1063" s="5" t="s">
        <v>548</v>
      </c>
    </row>
    <row r="1064" spans="1:4" ht="13.5" customHeight="1" x14ac:dyDescent="0.2">
      <c r="A1064" s="66" t="s">
        <v>236</v>
      </c>
      <c r="B1064" s="92">
        <v>0</v>
      </c>
      <c r="C1064" s="84">
        <f>D1064-B1064</f>
        <v>42868</v>
      </c>
      <c r="D1064" s="3">
        <v>42868</v>
      </c>
    </row>
    <row r="1065" spans="1:4" ht="13.5" customHeight="1" x14ac:dyDescent="0.2">
      <c r="A1065" s="66" t="s">
        <v>254</v>
      </c>
      <c r="B1065" s="92">
        <v>0</v>
      </c>
      <c r="C1065" s="84">
        <f>D1065-B1065</f>
        <v>99453</v>
      </c>
      <c r="D1065" s="3">
        <v>99453</v>
      </c>
    </row>
    <row r="1066" spans="1:4" ht="13.5" customHeight="1" thickBot="1" x14ac:dyDescent="0.25">
      <c r="A1066" s="66" t="s">
        <v>255</v>
      </c>
      <c r="B1066" s="92">
        <v>0</v>
      </c>
      <c r="C1066" s="84">
        <f>D1066-B1066</f>
        <v>137177</v>
      </c>
      <c r="D1066" s="3">
        <v>137177</v>
      </c>
    </row>
    <row r="1067" spans="1:4" ht="13.5" customHeight="1" thickBot="1" x14ac:dyDescent="0.25">
      <c r="A1067" s="57" t="s">
        <v>272</v>
      </c>
      <c r="B1067" s="95">
        <f>SUM(B1064:B1066)</f>
        <v>0</v>
      </c>
      <c r="C1067" s="95">
        <f>SUM(C1064:C1066)</f>
        <v>279498</v>
      </c>
      <c r="D1067" s="58">
        <f>SUM(D1064:D1066)</f>
        <v>279498</v>
      </c>
    </row>
    <row r="1068" spans="1:4" ht="13.5" customHeight="1" x14ac:dyDescent="0.2">
      <c r="A1068" s="59"/>
      <c r="B1068" s="59"/>
      <c r="C1068" s="59"/>
      <c r="D1068" s="7"/>
    </row>
    <row r="1069" spans="1:4" ht="13.5" customHeight="1" thickBot="1" x14ac:dyDescent="0.25">
      <c r="A1069" s="30" t="s">
        <v>273</v>
      </c>
      <c r="B1069" s="30"/>
      <c r="C1069" s="30"/>
      <c r="D1069" s="7"/>
    </row>
    <row r="1070" spans="1:4" ht="45" customHeight="1" thickBot="1" x14ac:dyDescent="0.25">
      <c r="A1070" s="4" t="s">
        <v>0</v>
      </c>
      <c r="B1070" s="83" t="s">
        <v>546</v>
      </c>
      <c r="C1070" s="83" t="s">
        <v>547</v>
      </c>
      <c r="D1070" s="5" t="s">
        <v>548</v>
      </c>
    </row>
    <row r="1071" spans="1:4" ht="13.5" customHeight="1" x14ac:dyDescent="0.2">
      <c r="A1071" s="66" t="s">
        <v>740</v>
      </c>
      <c r="B1071" s="92">
        <v>0</v>
      </c>
      <c r="C1071" s="84">
        <f>D1071-B1071</f>
        <v>258922</v>
      </c>
      <c r="D1071" s="3">
        <v>258922</v>
      </c>
    </row>
    <row r="1072" spans="1:4" ht="13.5" customHeight="1" x14ac:dyDescent="0.2">
      <c r="A1072" s="66" t="s">
        <v>739</v>
      </c>
      <c r="B1072" s="92">
        <v>0</v>
      </c>
      <c r="C1072" s="84">
        <f>D1072-B1072</f>
        <v>120030</v>
      </c>
      <c r="D1072" s="3">
        <v>120030</v>
      </c>
    </row>
    <row r="1073" spans="1:4" ht="13.5" customHeight="1" thickBot="1" x14ac:dyDescent="0.25">
      <c r="A1073" s="66" t="s">
        <v>741</v>
      </c>
      <c r="B1073" s="92">
        <v>0</v>
      </c>
      <c r="C1073" s="84">
        <f>D1073-B1073</f>
        <v>257207</v>
      </c>
      <c r="D1073" s="3">
        <v>257207</v>
      </c>
    </row>
    <row r="1074" spans="1:4" ht="13.5" customHeight="1" thickBot="1" x14ac:dyDescent="0.25">
      <c r="A1074" s="57" t="s">
        <v>290</v>
      </c>
      <c r="B1074" s="95">
        <f>SUM(B1071:B1073)</f>
        <v>0</v>
      </c>
      <c r="C1074" s="95">
        <f>SUM(C1071:C1073)</f>
        <v>636159</v>
      </c>
      <c r="D1074" s="58">
        <f>SUM(D1071:D1073)</f>
        <v>636159</v>
      </c>
    </row>
    <row r="1075" spans="1:4" ht="13.5" customHeight="1" x14ac:dyDescent="0.2">
      <c r="A1075" s="59"/>
      <c r="B1075" s="59"/>
      <c r="C1075" s="59"/>
      <c r="D1075" s="7"/>
    </row>
    <row r="1076" spans="1:4" ht="13.5" customHeight="1" thickBot="1" x14ac:dyDescent="0.25">
      <c r="A1076" s="30" t="s">
        <v>291</v>
      </c>
      <c r="B1076" s="30"/>
      <c r="C1076" s="30"/>
      <c r="D1076" s="7"/>
    </row>
    <row r="1077" spans="1:4" ht="45" customHeight="1" thickBot="1" x14ac:dyDescent="0.25">
      <c r="A1077" s="4" t="s">
        <v>0</v>
      </c>
      <c r="B1077" s="83" t="s">
        <v>546</v>
      </c>
      <c r="C1077" s="83" t="s">
        <v>547</v>
      </c>
      <c r="D1077" s="5" t="s">
        <v>548</v>
      </c>
    </row>
    <row r="1078" spans="1:4" ht="13.5" customHeight="1" thickBot="1" x14ac:dyDescent="0.25">
      <c r="A1078" s="67" t="s">
        <v>299</v>
      </c>
      <c r="B1078" s="92">
        <v>0</v>
      </c>
      <c r="C1078" s="84">
        <f>D1078-B1078</f>
        <v>245204</v>
      </c>
      <c r="D1078" s="3">
        <v>245204</v>
      </c>
    </row>
    <row r="1079" spans="1:4" ht="13.5" customHeight="1" thickBot="1" x14ac:dyDescent="0.25">
      <c r="A1079" s="57" t="s">
        <v>304</v>
      </c>
      <c r="B1079" s="95">
        <f>SUM(B1078:B1078)</f>
        <v>0</v>
      </c>
      <c r="C1079" s="95">
        <f>SUM(C1078:C1078)</f>
        <v>245204</v>
      </c>
      <c r="D1079" s="58">
        <f>SUM(D1078:D1078)</f>
        <v>245204</v>
      </c>
    </row>
    <row r="1080" spans="1:4" ht="13.5" customHeight="1" thickBot="1" x14ac:dyDescent="0.25">
      <c r="A1080" s="59"/>
      <c r="B1080" s="59"/>
      <c r="C1080" s="59"/>
      <c r="D1080" s="7"/>
    </row>
    <row r="1081" spans="1:4" ht="13.5" customHeight="1" thickBot="1" x14ac:dyDescent="0.25">
      <c r="A1081" s="60" t="s">
        <v>88</v>
      </c>
      <c r="B1081" s="96">
        <f>B1079+B1074+B1067</f>
        <v>0</v>
      </c>
      <c r="C1081" s="96">
        <f>C1079+C1074+C1067</f>
        <v>1160861</v>
      </c>
      <c r="D1081" s="145">
        <f>D1079+D1074+D1067</f>
        <v>1160861</v>
      </c>
    </row>
    <row r="1082" spans="1:4" ht="13.5" customHeight="1" x14ac:dyDescent="0.2">
      <c r="A1082" s="59"/>
      <c r="B1082" s="59"/>
      <c r="C1082" s="59"/>
      <c r="D1082" s="7"/>
    </row>
    <row r="1083" spans="1:4" ht="13.5" customHeight="1" x14ac:dyDescent="0.2">
      <c r="A1083" s="30" t="s">
        <v>89</v>
      </c>
      <c r="B1083" s="30"/>
      <c r="C1083" s="30"/>
      <c r="D1083" s="7"/>
    </row>
    <row r="1084" spans="1:4" ht="13.5" customHeight="1" x14ac:dyDescent="0.2">
      <c r="A1084" s="59"/>
      <c r="B1084" s="59"/>
      <c r="C1084" s="59"/>
      <c r="D1084" s="7"/>
    </row>
    <row r="1085" spans="1:4" ht="13.5" customHeight="1" thickBot="1" x14ac:dyDescent="0.25">
      <c r="A1085" s="30" t="s">
        <v>314</v>
      </c>
      <c r="B1085" s="30"/>
      <c r="C1085" s="30"/>
      <c r="D1085" s="7"/>
    </row>
    <row r="1086" spans="1:4" ht="45" customHeight="1" thickBot="1" x14ac:dyDescent="0.25">
      <c r="A1086" s="4" t="s">
        <v>0</v>
      </c>
      <c r="B1086" s="83" t="s">
        <v>546</v>
      </c>
      <c r="C1086" s="83" t="s">
        <v>547</v>
      </c>
      <c r="D1086" s="5" t="s">
        <v>548</v>
      </c>
    </row>
    <row r="1087" spans="1:4" ht="13.5" customHeight="1" x14ac:dyDescent="0.2">
      <c r="A1087" s="62" t="s">
        <v>321</v>
      </c>
      <c r="B1087" s="92">
        <v>0</v>
      </c>
      <c r="C1087" s="84">
        <f>D1087-B1087</f>
        <v>51441</v>
      </c>
      <c r="D1087" s="3">
        <v>51441</v>
      </c>
    </row>
    <row r="1088" spans="1:4" ht="13.5" customHeight="1" x14ac:dyDescent="0.2">
      <c r="A1088" s="70" t="s">
        <v>597</v>
      </c>
      <c r="B1088" s="92">
        <v>0</v>
      </c>
      <c r="C1088" s="84">
        <f>D1088-B1088</f>
        <v>30865</v>
      </c>
      <c r="D1088" s="3">
        <v>30865</v>
      </c>
    </row>
    <row r="1089" spans="1:4" ht="13.5" customHeight="1" x14ac:dyDescent="0.2">
      <c r="A1089" s="70" t="s">
        <v>599</v>
      </c>
      <c r="B1089" s="92">
        <v>0</v>
      </c>
      <c r="C1089" s="84">
        <f t="shared" ref="C1089:C1092" si="41">D1089-B1089</f>
        <v>60015</v>
      </c>
      <c r="D1089" s="3">
        <v>60015</v>
      </c>
    </row>
    <row r="1090" spans="1:4" ht="13.5" customHeight="1" x14ac:dyDescent="0.2">
      <c r="A1090" s="70" t="s">
        <v>324</v>
      </c>
      <c r="B1090" s="92">
        <v>0</v>
      </c>
      <c r="C1090" s="84">
        <f t="shared" si="41"/>
        <v>48012</v>
      </c>
      <c r="D1090" s="3">
        <v>48012</v>
      </c>
    </row>
    <row r="1091" spans="1:4" ht="13.5" customHeight="1" x14ac:dyDescent="0.2">
      <c r="A1091" s="70" t="s">
        <v>330</v>
      </c>
      <c r="B1091" s="92">
        <v>0</v>
      </c>
      <c r="C1091" s="84">
        <f t="shared" si="41"/>
        <v>42868</v>
      </c>
      <c r="D1091" s="3">
        <v>42868</v>
      </c>
    </row>
    <row r="1092" spans="1:4" ht="13.5" customHeight="1" x14ac:dyDescent="0.2">
      <c r="A1092" s="70" t="s">
        <v>339</v>
      </c>
      <c r="B1092" s="92">
        <v>0</v>
      </c>
      <c r="C1092" s="84">
        <f t="shared" si="41"/>
        <v>48012</v>
      </c>
      <c r="D1092" s="3">
        <v>48012</v>
      </c>
    </row>
    <row r="1093" spans="1:4" ht="13.5" customHeight="1" thickBot="1" x14ac:dyDescent="0.25">
      <c r="A1093" s="70" t="s">
        <v>742</v>
      </c>
      <c r="B1093" s="92">
        <v>0</v>
      </c>
      <c r="C1093" s="84">
        <f>D1093-B1093</f>
        <v>53156</v>
      </c>
      <c r="D1093" s="3">
        <v>53156</v>
      </c>
    </row>
    <row r="1094" spans="1:4" ht="13.5" customHeight="1" thickBot="1" x14ac:dyDescent="0.25">
      <c r="A1094" s="57" t="s">
        <v>368</v>
      </c>
      <c r="B1094" s="95">
        <f>SUM(B1087:B1093)</f>
        <v>0</v>
      </c>
      <c r="C1094" s="95">
        <f>SUM(C1087:C1093)</f>
        <v>334369</v>
      </c>
      <c r="D1094" s="58">
        <f>SUM(D1087:D1093)</f>
        <v>334369</v>
      </c>
    </row>
    <row r="1095" spans="1:4" ht="13.5" customHeight="1" thickBot="1" x14ac:dyDescent="0.25">
      <c r="A1095" s="59"/>
      <c r="B1095" s="59"/>
      <c r="C1095" s="59"/>
      <c r="D1095" s="7"/>
    </row>
    <row r="1096" spans="1:4" ht="13.5" customHeight="1" thickBot="1" x14ac:dyDescent="0.25">
      <c r="A1096" s="60" t="s">
        <v>101</v>
      </c>
      <c r="B1096" s="96">
        <f>B1094</f>
        <v>0</v>
      </c>
      <c r="C1096" s="96">
        <f>C1094</f>
        <v>334369</v>
      </c>
      <c r="D1096" s="61">
        <f>D1094</f>
        <v>334369</v>
      </c>
    </row>
    <row r="1097" spans="1:4" ht="13.5" customHeight="1" x14ac:dyDescent="0.2">
      <c r="A1097" s="30"/>
      <c r="B1097" s="30"/>
      <c r="C1097" s="30"/>
      <c r="D1097" s="71"/>
    </row>
    <row r="1098" spans="1:4" ht="13.5" customHeight="1" x14ac:dyDescent="0.2">
      <c r="A1098" s="30" t="s">
        <v>102</v>
      </c>
      <c r="B1098" s="30"/>
      <c r="C1098" s="30"/>
      <c r="D1098" s="7"/>
    </row>
    <row r="1099" spans="1:4" ht="13.5" customHeight="1" x14ac:dyDescent="0.2">
      <c r="A1099" s="59"/>
      <c r="B1099" s="59"/>
      <c r="C1099" s="59"/>
      <c r="D1099" s="7"/>
    </row>
    <row r="1100" spans="1:4" ht="13.5" customHeight="1" thickBot="1" x14ac:dyDescent="0.25">
      <c r="A1100" s="30" t="s">
        <v>404</v>
      </c>
      <c r="B1100" s="30"/>
      <c r="C1100" s="30"/>
      <c r="D1100" s="7"/>
    </row>
    <row r="1101" spans="1:4" ht="45" customHeight="1" thickBot="1" x14ac:dyDescent="0.25">
      <c r="A1101" s="4" t="s">
        <v>0</v>
      </c>
      <c r="B1101" s="83" t="s">
        <v>546</v>
      </c>
      <c r="C1101" s="83" t="s">
        <v>547</v>
      </c>
      <c r="D1101" s="5" t="s">
        <v>548</v>
      </c>
    </row>
    <row r="1102" spans="1:4" ht="13.5" customHeight="1" x14ac:dyDescent="0.2">
      <c r="A1102" s="69" t="s">
        <v>415</v>
      </c>
      <c r="B1102" s="92">
        <v>0</v>
      </c>
      <c r="C1102" s="84">
        <f>D1102-B1102</f>
        <v>240060</v>
      </c>
      <c r="D1102" s="3">
        <v>240060</v>
      </c>
    </row>
    <row r="1103" spans="1:4" ht="13.5" customHeight="1" x14ac:dyDescent="0.2">
      <c r="A1103" s="69" t="s">
        <v>422</v>
      </c>
      <c r="B1103" s="92">
        <v>0</v>
      </c>
      <c r="C1103" s="84">
        <f>D1103-B1103</f>
        <v>118316</v>
      </c>
      <c r="D1103" s="3">
        <v>118316</v>
      </c>
    </row>
    <row r="1104" spans="1:4" ht="13.5" customHeight="1" x14ac:dyDescent="0.2">
      <c r="A1104" s="69" t="s">
        <v>427</v>
      </c>
      <c r="B1104" s="92">
        <v>0</v>
      </c>
      <c r="C1104" s="84">
        <f>D1104-B1104</f>
        <v>99453</v>
      </c>
      <c r="D1104" s="3">
        <v>99453</v>
      </c>
    </row>
    <row r="1105" spans="1:4" ht="13.5" customHeight="1" thickBot="1" x14ac:dyDescent="0.25">
      <c r="A1105" s="77" t="s">
        <v>434</v>
      </c>
      <c r="B1105" s="92">
        <v>0</v>
      </c>
      <c r="C1105" s="84">
        <f>D1105-B1105</f>
        <v>257207</v>
      </c>
      <c r="D1105" s="3">
        <v>257207</v>
      </c>
    </row>
    <row r="1106" spans="1:4" ht="13.5" customHeight="1" thickBot="1" x14ac:dyDescent="0.25">
      <c r="A1106" s="57" t="s">
        <v>452</v>
      </c>
      <c r="B1106" s="95">
        <f>SUM(B1102:B1105)</f>
        <v>0</v>
      </c>
      <c r="C1106" s="95">
        <f>SUM(C1102:C1105)</f>
        <v>715036</v>
      </c>
      <c r="D1106" s="58">
        <f>SUM(D1102:D1105)</f>
        <v>715036</v>
      </c>
    </row>
    <row r="1107" spans="1:4" ht="13.5" customHeight="1" thickBot="1" x14ac:dyDescent="0.25">
      <c r="A1107" s="59"/>
      <c r="B1107" s="59"/>
      <c r="C1107" s="59"/>
      <c r="D1107" s="7"/>
    </row>
    <row r="1108" spans="1:4" ht="13.5" customHeight="1" thickBot="1" x14ac:dyDescent="0.25">
      <c r="A1108" s="60" t="s">
        <v>129</v>
      </c>
      <c r="B1108" s="96">
        <f>B1106</f>
        <v>0</v>
      </c>
      <c r="C1108" s="96">
        <f>C1106</f>
        <v>715036</v>
      </c>
      <c r="D1108" s="61">
        <f>D1106</f>
        <v>715036</v>
      </c>
    </row>
    <row r="1109" spans="1:4" ht="13.5" customHeight="1" x14ac:dyDescent="0.2">
      <c r="A1109" s="30"/>
      <c r="B1109" s="30"/>
      <c r="C1109" s="30"/>
      <c r="D1109" s="71"/>
    </row>
    <row r="1110" spans="1:4" ht="13.5" customHeight="1" x14ac:dyDescent="0.2">
      <c r="A1110" s="30" t="s">
        <v>130</v>
      </c>
      <c r="B1110" s="30"/>
      <c r="C1110" s="30"/>
      <c r="D1110" s="7"/>
    </row>
    <row r="1111" spans="1:4" ht="13.5" customHeight="1" x14ac:dyDescent="0.2">
      <c r="A1111" s="59"/>
      <c r="B1111" s="59"/>
      <c r="C1111" s="59"/>
      <c r="D1111" s="7"/>
    </row>
    <row r="1112" spans="1:4" ht="13.5" customHeight="1" thickBot="1" x14ac:dyDescent="0.25">
      <c r="A1112" s="30" t="s">
        <v>468</v>
      </c>
      <c r="B1112" s="30"/>
      <c r="C1112" s="30"/>
      <c r="D1112" s="7"/>
    </row>
    <row r="1113" spans="1:4" ht="45" customHeight="1" thickBot="1" x14ac:dyDescent="0.25">
      <c r="A1113" s="4" t="s">
        <v>0</v>
      </c>
      <c r="B1113" s="83" t="s">
        <v>546</v>
      </c>
      <c r="C1113" s="83" t="s">
        <v>547</v>
      </c>
      <c r="D1113" s="5" t="s">
        <v>548</v>
      </c>
    </row>
    <row r="1114" spans="1:4" ht="13.5" customHeight="1" thickBot="1" x14ac:dyDescent="0.25">
      <c r="A1114" s="1" t="s">
        <v>495</v>
      </c>
      <c r="B1114" s="92">
        <v>0</v>
      </c>
      <c r="C1114" s="84">
        <f>D1114-B1114</f>
        <v>492123</v>
      </c>
      <c r="D1114" s="3">
        <v>492123</v>
      </c>
    </row>
    <row r="1115" spans="1:4" ht="13.5" customHeight="1" thickBot="1" x14ac:dyDescent="0.25">
      <c r="A1115" s="57" t="s">
        <v>502</v>
      </c>
      <c r="B1115" s="95">
        <f>SUM(B1114:B1114)</f>
        <v>0</v>
      </c>
      <c r="C1115" s="95">
        <f>SUM(C1114:C1114)</f>
        <v>492123</v>
      </c>
      <c r="D1115" s="58">
        <f>SUM(D1114:D1114)</f>
        <v>492123</v>
      </c>
    </row>
    <row r="1116" spans="1:4" ht="13.5" customHeight="1" x14ac:dyDescent="0.2">
      <c r="A1116" s="59"/>
      <c r="B1116" s="59"/>
      <c r="C1116" s="59"/>
      <c r="D1116" s="7"/>
    </row>
    <row r="1117" spans="1:4" ht="13.5" customHeight="1" thickBot="1" x14ac:dyDescent="0.25">
      <c r="A1117" s="59"/>
      <c r="B1117" s="59"/>
      <c r="C1117" s="59"/>
      <c r="D1117" s="7"/>
    </row>
    <row r="1118" spans="1:4" ht="13.5" customHeight="1" thickBot="1" x14ac:dyDescent="0.25">
      <c r="A1118" s="60" t="s">
        <v>155</v>
      </c>
      <c r="B1118" s="96">
        <f>B1115</f>
        <v>0</v>
      </c>
      <c r="C1118" s="96">
        <f>C1115</f>
        <v>492123</v>
      </c>
      <c r="D1118" s="61">
        <f>D1115</f>
        <v>492123</v>
      </c>
    </row>
    <row r="1119" spans="1:4" ht="13.5" customHeight="1" x14ac:dyDescent="0.2">
      <c r="A1119" s="59"/>
      <c r="B1119" s="59"/>
      <c r="C1119" s="59"/>
      <c r="D1119" s="7"/>
    </row>
    <row r="1120" spans="1:4" ht="13.5" customHeight="1" thickBot="1" x14ac:dyDescent="0.25">
      <c r="A1120" s="59"/>
      <c r="B1120" s="59"/>
      <c r="C1120" s="59"/>
      <c r="D1120" s="7"/>
    </row>
    <row r="1121" spans="1:4" ht="13.5" customHeight="1" thickBot="1" x14ac:dyDescent="0.25">
      <c r="A1121" s="79" t="s">
        <v>534</v>
      </c>
      <c r="B1121" s="105">
        <f>B1058+B1081+B1096+B1108+B1118</f>
        <v>0</v>
      </c>
      <c r="C1121" s="105">
        <f>C1118+C1108+C1096+C1081+C1058</f>
        <v>5766580</v>
      </c>
      <c r="D1121" s="157">
        <f>D1058+D1081+D1096+D1108+D1118</f>
        <v>5766580</v>
      </c>
    </row>
    <row r="1122" spans="1:4" ht="13.5" customHeight="1" x14ac:dyDescent="0.2">
      <c r="A1122" s="158"/>
      <c r="B1122" s="158"/>
      <c r="C1122" s="158"/>
      <c r="D1122" s="158"/>
    </row>
    <row r="1123" spans="1:4" ht="13.5" customHeight="1" x14ac:dyDescent="0.2">
      <c r="A1123" s="158"/>
      <c r="B1123" s="158"/>
      <c r="C1123" s="158"/>
      <c r="D1123" s="158"/>
    </row>
    <row r="1124" spans="1:4" ht="13.5" customHeight="1" x14ac:dyDescent="0.2">
      <c r="A1124" s="158"/>
      <c r="B1124" s="158"/>
      <c r="C1124" s="158"/>
      <c r="D1124" s="158"/>
    </row>
    <row r="1125" spans="1:4" ht="45" customHeight="1" x14ac:dyDescent="0.2">
      <c r="A1125" s="205" t="s">
        <v>743</v>
      </c>
      <c r="B1125" s="205"/>
      <c r="C1125" s="205"/>
      <c r="D1125" s="206"/>
    </row>
    <row r="1126" spans="1:4" ht="15.75" customHeight="1" x14ac:dyDescent="0.2">
      <c r="A1126" s="12" t="s">
        <v>733</v>
      </c>
      <c r="B1126" s="12"/>
      <c r="C1126" s="12"/>
    </row>
    <row r="1127" spans="1:4" ht="13.5" customHeight="1" x14ac:dyDescent="0.2">
      <c r="A1127" s="12"/>
      <c r="B1127" s="12"/>
      <c r="C1127" s="12"/>
    </row>
    <row r="1128" spans="1:4" ht="13.5" customHeight="1" x14ac:dyDescent="0.2">
      <c r="A1128" s="9" t="s">
        <v>2</v>
      </c>
      <c r="B1128" s="9"/>
      <c r="C1128" s="9"/>
    </row>
    <row r="1129" spans="1:4" ht="13.5" customHeight="1" thickBot="1" x14ac:dyDescent="0.25"/>
    <row r="1130" spans="1:4" ht="45" customHeight="1" thickBot="1" x14ac:dyDescent="0.25">
      <c r="A1130" s="4" t="s">
        <v>0</v>
      </c>
      <c r="B1130" s="83" t="s">
        <v>546</v>
      </c>
      <c r="C1130" s="83" t="s">
        <v>547</v>
      </c>
      <c r="D1130" s="5" t="s">
        <v>548</v>
      </c>
    </row>
    <row r="1131" spans="1:4" ht="13.5" customHeight="1" x14ac:dyDescent="0.2">
      <c r="A1131" s="1" t="s">
        <v>240</v>
      </c>
      <c r="B1131" s="159">
        <v>0</v>
      </c>
      <c r="C1131" s="90">
        <f>D1131-B1131</f>
        <v>17000</v>
      </c>
      <c r="D1131" s="160">
        <v>17000</v>
      </c>
    </row>
    <row r="1132" spans="1:4" ht="13.5" customHeight="1" x14ac:dyDescent="0.2">
      <c r="A1132" s="1" t="s">
        <v>744</v>
      </c>
      <c r="B1132" s="92">
        <v>0</v>
      </c>
      <c r="C1132" s="84">
        <f t="shared" ref="C1132:C1135" si="42">D1132-B1132</f>
        <v>20000</v>
      </c>
      <c r="D1132" s="3">
        <v>20000</v>
      </c>
    </row>
    <row r="1133" spans="1:4" ht="13.5" customHeight="1" x14ac:dyDescent="0.2">
      <c r="A1133" s="1" t="s">
        <v>497</v>
      </c>
      <c r="B1133" s="92">
        <v>0</v>
      </c>
      <c r="C1133" s="84">
        <f t="shared" si="42"/>
        <v>23000</v>
      </c>
      <c r="D1133" s="3">
        <v>23000</v>
      </c>
    </row>
    <row r="1134" spans="1:4" ht="13.5" customHeight="1" x14ac:dyDescent="0.2">
      <c r="A1134" s="1" t="s">
        <v>745</v>
      </c>
      <c r="B1134" s="92">
        <v>0</v>
      </c>
      <c r="C1134" s="84">
        <f t="shared" si="42"/>
        <v>8481</v>
      </c>
      <c r="D1134" s="3">
        <v>8481</v>
      </c>
    </row>
    <row r="1135" spans="1:4" ht="24" customHeight="1" x14ac:dyDescent="0.2">
      <c r="A1135" s="24" t="s">
        <v>350</v>
      </c>
      <c r="B1135" s="99">
        <v>0</v>
      </c>
      <c r="C1135" s="84">
        <f t="shared" si="42"/>
        <v>17001</v>
      </c>
      <c r="D1135" s="34">
        <v>17001</v>
      </c>
    </row>
    <row r="1136" spans="1:4" ht="13.5" customHeight="1" thickBot="1" x14ac:dyDescent="0.25">
      <c r="A1136" s="164" t="s">
        <v>181</v>
      </c>
      <c r="B1136" s="161">
        <v>0</v>
      </c>
      <c r="C1136" s="162">
        <f>D1136-B1136</f>
        <v>17000</v>
      </c>
      <c r="D1136" s="163">
        <v>17000</v>
      </c>
    </row>
    <row r="1137" spans="1:4" ht="13.5" customHeight="1" thickBot="1" x14ac:dyDescent="0.25">
      <c r="A1137" s="20"/>
      <c r="B1137" s="20"/>
      <c r="C1137" s="20"/>
      <c r="D1137" s="21"/>
    </row>
    <row r="1138" spans="1:4" ht="13.5" customHeight="1" thickBot="1" x14ac:dyDescent="0.25">
      <c r="A1138" s="79" t="s">
        <v>534</v>
      </c>
      <c r="B1138" s="87">
        <f>SUM(B1131:B1131)</f>
        <v>0</v>
      </c>
      <c r="C1138" s="87">
        <f>SUM(C1131:C1137)</f>
        <v>102482</v>
      </c>
      <c r="D1138" s="11">
        <f>SUM(D1131:D1137)</f>
        <v>102482</v>
      </c>
    </row>
    <row r="1139" spans="1:4" ht="13.5" customHeight="1" x14ac:dyDescent="0.2">
      <c r="A1139" s="158"/>
      <c r="B1139" s="158"/>
      <c r="C1139" s="158"/>
      <c r="D1139" s="158"/>
    </row>
    <row r="1140" spans="1:4" ht="13.5" customHeight="1" x14ac:dyDescent="0.2">
      <c r="A1140" s="158"/>
      <c r="B1140" s="158"/>
      <c r="C1140" s="158"/>
      <c r="D1140" s="158"/>
    </row>
    <row r="1141" spans="1:4" ht="13.5" customHeight="1" x14ac:dyDescent="0.2">
      <c r="A1141" s="158"/>
      <c r="B1141" s="158"/>
      <c r="C1141" s="158"/>
      <c r="D1141" s="158"/>
    </row>
    <row r="1142" spans="1:4" ht="45" customHeight="1" x14ac:dyDescent="0.2">
      <c r="A1142" s="204" t="s">
        <v>746</v>
      </c>
      <c r="B1142" s="204"/>
      <c r="C1142" s="204"/>
      <c r="D1142" s="204"/>
    </row>
    <row r="1143" spans="1:4" ht="18.75" customHeight="1" x14ac:dyDescent="0.25">
      <c r="A1143" s="82" t="s">
        <v>734</v>
      </c>
      <c r="B1143" s="82"/>
      <c r="C1143" s="82"/>
      <c r="D1143" s="7"/>
    </row>
    <row r="1144" spans="1:4" ht="13.5" customHeight="1" x14ac:dyDescent="0.2">
      <c r="A1144" s="143"/>
      <c r="B1144" s="143"/>
      <c r="C1144" s="143"/>
      <c r="D1144" s="7"/>
    </row>
    <row r="1145" spans="1:4" ht="13.5" customHeight="1" x14ac:dyDescent="0.2">
      <c r="A1145" s="9" t="s">
        <v>2</v>
      </c>
      <c r="B1145" s="143"/>
      <c r="C1145" s="143"/>
      <c r="D1145" s="7"/>
    </row>
    <row r="1146" spans="1:4" ht="13.5" customHeight="1" thickBot="1" x14ac:dyDescent="0.25">
      <c r="A1146" s="30"/>
      <c r="B1146" s="30"/>
      <c r="C1146" s="30"/>
      <c r="D1146" s="7"/>
    </row>
    <row r="1147" spans="1:4" ht="45" customHeight="1" thickBot="1" x14ac:dyDescent="0.25">
      <c r="A1147" s="4" t="s">
        <v>0</v>
      </c>
      <c r="B1147" s="83" t="s">
        <v>546</v>
      </c>
      <c r="C1147" s="83" t="s">
        <v>547</v>
      </c>
      <c r="D1147" s="5" t="s">
        <v>548</v>
      </c>
    </row>
    <row r="1148" spans="1:4" ht="13.5" customHeight="1" x14ac:dyDescent="0.2">
      <c r="A1148" s="54" t="s">
        <v>157</v>
      </c>
      <c r="B1148" s="89">
        <v>0</v>
      </c>
      <c r="C1148" s="137">
        <f t="shared" ref="C1148:C1154" si="43">D1148-B1148</f>
        <v>20000</v>
      </c>
      <c r="D1148" s="138">
        <v>20000</v>
      </c>
    </row>
    <row r="1149" spans="1:4" ht="13.5" customHeight="1" x14ac:dyDescent="0.2">
      <c r="A1149" s="1" t="s">
        <v>747</v>
      </c>
      <c r="B1149" s="92">
        <v>0</v>
      </c>
      <c r="C1149" s="84">
        <f t="shared" si="43"/>
        <v>11000</v>
      </c>
      <c r="D1149" s="3">
        <v>11000</v>
      </c>
    </row>
    <row r="1150" spans="1:4" ht="13.5" customHeight="1" x14ac:dyDescent="0.2">
      <c r="A1150" s="66" t="s">
        <v>238</v>
      </c>
      <c r="B1150" s="92">
        <v>0</v>
      </c>
      <c r="C1150" s="84">
        <f t="shared" si="43"/>
        <v>11000</v>
      </c>
      <c r="D1150" s="3">
        <v>11000</v>
      </c>
    </row>
    <row r="1151" spans="1:4" ht="13.5" customHeight="1" x14ac:dyDescent="0.2">
      <c r="A1151" s="66" t="s">
        <v>748</v>
      </c>
      <c r="B1151" s="92">
        <v>0</v>
      </c>
      <c r="C1151" s="84">
        <f t="shared" si="43"/>
        <v>30000</v>
      </c>
      <c r="D1151" s="3">
        <v>30000</v>
      </c>
    </row>
    <row r="1152" spans="1:4" ht="13.5" customHeight="1" x14ac:dyDescent="0.2">
      <c r="A1152" s="66" t="s">
        <v>294</v>
      </c>
      <c r="B1152" s="92">
        <v>0</v>
      </c>
      <c r="C1152" s="84">
        <f t="shared" si="43"/>
        <v>13000</v>
      </c>
      <c r="D1152" s="3">
        <v>13000</v>
      </c>
    </row>
    <row r="1153" spans="1:4" ht="13.5" customHeight="1" x14ac:dyDescent="0.2">
      <c r="A1153" s="70" t="s">
        <v>749</v>
      </c>
      <c r="B1153" s="92">
        <v>0</v>
      </c>
      <c r="C1153" s="84">
        <f t="shared" si="43"/>
        <v>25000</v>
      </c>
      <c r="D1153" s="3">
        <v>25000</v>
      </c>
    </row>
    <row r="1154" spans="1:4" ht="13.5" customHeight="1" x14ac:dyDescent="0.2">
      <c r="A1154" s="69" t="s">
        <v>374</v>
      </c>
      <c r="B1154" s="92">
        <v>0</v>
      </c>
      <c r="C1154" s="84">
        <f t="shared" si="43"/>
        <v>24000</v>
      </c>
      <c r="D1154" s="3">
        <v>24000</v>
      </c>
    </row>
    <row r="1155" spans="1:4" ht="13.5" customHeight="1" x14ac:dyDescent="0.2">
      <c r="A1155" s="76" t="s">
        <v>750</v>
      </c>
      <c r="B1155" s="92">
        <v>0</v>
      </c>
      <c r="C1155" s="84">
        <f t="shared" ref="C1155" si="44">D1155-B1155</f>
        <v>10000</v>
      </c>
      <c r="D1155" s="3">
        <v>10000</v>
      </c>
    </row>
    <row r="1156" spans="1:4" ht="13.5" customHeight="1" x14ac:dyDescent="0.2">
      <c r="A1156" s="1" t="s">
        <v>489</v>
      </c>
      <c r="B1156" s="92">
        <v>0</v>
      </c>
      <c r="C1156" s="84">
        <f>D1156-B1156</f>
        <v>17000</v>
      </c>
      <c r="D1156" s="139">
        <v>17000</v>
      </c>
    </row>
    <row r="1157" spans="1:4" ht="13.5" customHeight="1" x14ac:dyDescent="0.2">
      <c r="A1157" s="1" t="s">
        <v>751</v>
      </c>
      <c r="B1157" s="92">
        <v>0</v>
      </c>
      <c r="C1157" s="84">
        <f>D1157-B1157</f>
        <v>15000</v>
      </c>
      <c r="D1157" s="3">
        <v>15000</v>
      </c>
    </row>
    <row r="1158" spans="1:4" ht="13.5" customHeight="1" thickBot="1" x14ac:dyDescent="0.25">
      <c r="A1158" s="164" t="s">
        <v>752</v>
      </c>
      <c r="B1158" s="165">
        <v>0</v>
      </c>
      <c r="C1158" s="166">
        <f>D1158-B1158</f>
        <v>11000</v>
      </c>
      <c r="D1158" s="167">
        <v>11000</v>
      </c>
    </row>
    <row r="1159" spans="1:4" ht="13.5" customHeight="1" thickBot="1" x14ac:dyDescent="0.25">
      <c r="A1159" s="59"/>
      <c r="B1159" s="59"/>
      <c r="C1159" s="59"/>
      <c r="D1159" s="7"/>
    </row>
    <row r="1160" spans="1:4" ht="13.5" customHeight="1" thickBot="1" x14ac:dyDescent="0.25">
      <c r="A1160" s="79" t="s">
        <v>534</v>
      </c>
      <c r="B1160" s="105">
        <f>SUM(B1148:B1159)</f>
        <v>0</v>
      </c>
      <c r="C1160" s="105">
        <f>SUM(C1148:C1159)</f>
        <v>187000</v>
      </c>
      <c r="D1160" s="157">
        <f>SUM(D1148:D1159)</f>
        <v>187000</v>
      </c>
    </row>
    <row r="1163" spans="1:4" ht="13.5" customHeight="1" x14ac:dyDescent="0.2">
      <c r="A1163" s="9" t="s">
        <v>3</v>
      </c>
    </row>
    <row r="1164" spans="1:4" ht="13.5" customHeight="1" thickBot="1" x14ac:dyDescent="0.25">
      <c r="A1164" s="27"/>
      <c r="B1164" s="27"/>
      <c r="C1164" s="27"/>
      <c r="D1164" s="7"/>
    </row>
    <row r="1165" spans="1:4" ht="45" customHeight="1" thickBot="1" x14ac:dyDescent="0.25">
      <c r="A1165" s="4" t="s">
        <v>0</v>
      </c>
      <c r="B1165" s="83" t="s">
        <v>546</v>
      </c>
      <c r="C1165" s="83" t="s">
        <v>547</v>
      </c>
      <c r="D1165" s="5" t="s">
        <v>548</v>
      </c>
    </row>
    <row r="1166" spans="1:4" ht="24" customHeight="1" x14ac:dyDescent="0.2">
      <c r="A1166" s="29" t="s">
        <v>54</v>
      </c>
      <c r="B1166" s="99">
        <v>0</v>
      </c>
      <c r="C1166" s="84">
        <f>D1166-B1166</f>
        <v>12000</v>
      </c>
      <c r="D1166" s="34">
        <v>12000</v>
      </c>
    </row>
    <row r="1167" spans="1:4" ht="13.5" customHeight="1" x14ac:dyDescent="0.2">
      <c r="A1167" s="29" t="s">
        <v>91</v>
      </c>
      <c r="B1167" s="99">
        <v>0</v>
      </c>
      <c r="C1167" s="84">
        <f>D1167-B1167</f>
        <v>11000</v>
      </c>
      <c r="D1167" s="34">
        <v>11000</v>
      </c>
    </row>
    <row r="1168" spans="1:4" ht="13.5" customHeight="1" x14ac:dyDescent="0.2">
      <c r="A1168" s="47" t="s">
        <v>104</v>
      </c>
      <c r="B1168" s="99">
        <v>0</v>
      </c>
      <c r="C1168" s="84">
        <f>D1168-B1168</f>
        <v>12000</v>
      </c>
      <c r="D1168" s="34">
        <v>12000</v>
      </c>
    </row>
    <row r="1169" spans="1:4" ht="24" customHeight="1" x14ac:dyDescent="0.2">
      <c r="A1169" s="48" t="s">
        <v>668</v>
      </c>
      <c r="B1169" s="99">
        <v>0</v>
      </c>
      <c r="C1169" s="84">
        <f>D1169-B1169</f>
        <v>15000</v>
      </c>
      <c r="D1169" s="34">
        <v>15000</v>
      </c>
    </row>
    <row r="1170" spans="1:4" ht="24" customHeight="1" thickBot="1" x14ac:dyDescent="0.25">
      <c r="A1170" s="184" t="s">
        <v>133</v>
      </c>
      <c r="B1170" s="169">
        <v>0</v>
      </c>
      <c r="C1170" s="166">
        <f>D1170-B1170</f>
        <v>13000</v>
      </c>
      <c r="D1170" s="178">
        <v>13000</v>
      </c>
    </row>
    <row r="1171" spans="1:4" ht="13.5" customHeight="1" thickBot="1" x14ac:dyDescent="0.25">
      <c r="A1171" s="27"/>
      <c r="B1171" s="27"/>
      <c r="C1171" s="27"/>
      <c r="D1171" s="7"/>
    </row>
    <row r="1172" spans="1:4" ht="24.75" customHeight="1" thickBot="1" x14ac:dyDescent="0.25">
      <c r="A1172" s="8" t="s">
        <v>1</v>
      </c>
      <c r="B1172" s="87">
        <f>SUM(B1166:B1171)</f>
        <v>0</v>
      </c>
      <c r="C1172" s="87">
        <f>SUM(C1166:C1171)</f>
        <v>63000</v>
      </c>
      <c r="D1172" s="11">
        <f>SUM(D1166:D1171)</f>
        <v>63000</v>
      </c>
    </row>
    <row r="1175" spans="1:4" ht="13.5" customHeight="1" x14ac:dyDescent="0.2">
      <c r="A1175" s="9" t="s">
        <v>16</v>
      </c>
      <c r="B1175" s="7"/>
      <c r="C1175" s="7"/>
      <c r="D1175" s="7"/>
    </row>
    <row r="1176" spans="1:4" ht="13.5" customHeight="1" thickBot="1" x14ac:dyDescent="0.25">
      <c r="A1176" s="9"/>
      <c r="B1176" s="7"/>
      <c r="C1176" s="7"/>
      <c r="D1176" s="7"/>
    </row>
    <row r="1177" spans="1:4" ht="45" customHeight="1" thickBot="1" x14ac:dyDescent="0.25">
      <c r="A1177" s="4" t="s">
        <v>0</v>
      </c>
      <c r="B1177" s="83" t="s">
        <v>546</v>
      </c>
      <c r="C1177" s="83" t="s">
        <v>547</v>
      </c>
      <c r="D1177" s="5" t="s">
        <v>548</v>
      </c>
    </row>
    <row r="1178" spans="1:4" ht="13.5" customHeight="1" x14ac:dyDescent="0.2">
      <c r="A1178" s="102" t="s">
        <v>753</v>
      </c>
      <c r="B1178" s="154">
        <v>0</v>
      </c>
      <c r="C1178" s="154">
        <f>D1178-B1178</f>
        <v>11000</v>
      </c>
      <c r="D1178" s="155">
        <v>11000</v>
      </c>
    </row>
    <row r="1179" spans="1:4" ht="13.5" customHeight="1" x14ac:dyDescent="0.2">
      <c r="A1179" s="102" t="s">
        <v>730</v>
      </c>
      <c r="B1179" s="154">
        <v>0</v>
      </c>
      <c r="C1179" s="154">
        <f>D1179-B1179</f>
        <v>10000</v>
      </c>
      <c r="D1179" s="155">
        <v>10000</v>
      </c>
    </row>
    <row r="1180" spans="1:4" ht="13.5" customHeight="1" thickBot="1" x14ac:dyDescent="0.25">
      <c r="A1180" s="168" t="s">
        <v>21</v>
      </c>
      <c r="B1180" s="169">
        <v>0</v>
      </c>
      <c r="C1180" s="169">
        <f>D1180-B1180</f>
        <v>10000</v>
      </c>
      <c r="D1180" s="170">
        <v>10000</v>
      </c>
    </row>
    <row r="1181" spans="1:4" ht="13.5" customHeight="1" thickBot="1" x14ac:dyDescent="0.25">
      <c r="A1181" s="27"/>
      <c r="B1181" s="7"/>
      <c r="C1181" s="7"/>
      <c r="D1181" s="7"/>
    </row>
    <row r="1182" spans="1:4" ht="13.5" customHeight="1" thickBot="1" x14ac:dyDescent="0.25">
      <c r="A1182" s="8" t="s">
        <v>27</v>
      </c>
      <c r="B1182" s="87">
        <f>SUM(B1178:B1181)</f>
        <v>0</v>
      </c>
      <c r="C1182" s="87">
        <f>SUM(C1178:C1181)</f>
        <v>31000</v>
      </c>
      <c r="D1182" s="11">
        <f>SUM(D1178:D1181)</f>
        <v>31000</v>
      </c>
    </row>
    <row r="1184" spans="1:4" ht="13.5" customHeight="1" thickBot="1" x14ac:dyDescent="0.25"/>
    <row r="1185" spans="1:4" ht="24.75" customHeight="1" thickBot="1" x14ac:dyDescent="0.25">
      <c r="A1185" s="193" t="s">
        <v>4</v>
      </c>
      <c r="B1185" s="116">
        <v>0</v>
      </c>
      <c r="C1185" s="116">
        <f>C1182+C1172+C1160</f>
        <v>281000</v>
      </c>
      <c r="D1185" s="117">
        <f>D1182+D1172+D1160</f>
        <v>281000</v>
      </c>
    </row>
    <row r="1189" spans="1:4" ht="54.75" customHeight="1" x14ac:dyDescent="0.2">
      <c r="A1189" s="205" t="s">
        <v>536</v>
      </c>
      <c r="B1189" s="205"/>
      <c r="C1189" s="207"/>
      <c r="D1189" s="207"/>
    </row>
    <row r="1190" spans="1:4" ht="15.75" customHeight="1" x14ac:dyDescent="0.2">
      <c r="A1190" s="12" t="s">
        <v>34</v>
      </c>
    </row>
    <row r="1192" spans="1:4" ht="13.5" customHeight="1" x14ac:dyDescent="0.2">
      <c r="A1192" s="9" t="s">
        <v>2</v>
      </c>
    </row>
    <row r="1194" spans="1:4" ht="13.5" customHeight="1" x14ac:dyDescent="0.2">
      <c r="A1194" s="30" t="s">
        <v>35</v>
      </c>
      <c r="B1194" s="7"/>
    </row>
    <row r="1195" spans="1:4" ht="13.5" customHeight="1" x14ac:dyDescent="0.2">
      <c r="A1195" s="53"/>
      <c r="B1195" s="7"/>
    </row>
    <row r="1196" spans="1:4" ht="13.5" customHeight="1" thickBot="1" x14ac:dyDescent="0.25">
      <c r="A1196" s="30" t="s">
        <v>156</v>
      </c>
      <c r="B1196" s="7"/>
    </row>
    <row r="1197" spans="1:4" ht="45" customHeight="1" thickBot="1" x14ac:dyDescent="0.25">
      <c r="A1197" s="4" t="s">
        <v>0</v>
      </c>
      <c r="B1197" s="83" t="s">
        <v>546</v>
      </c>
      <c r="C1197" s="83" t="s">
        <v>547</v>
      </c>
      <c r="D1197" s="5" t="s">
        <v>548</v>
      </c>
    </row>
    <row r="1198" spans="1:4" ht="13.5" customHeight="1" x14ac:dyDescent="0.2">
      <c r="A1198" s="88" t="s">
        <v>157</v>
      </c>
      <c r="B1198" s="89">
        <v>297000</v>
      </c>
      <c r="C1198" s="90">
        <f>D1198-B1198</f>
        <v>-16200</v>
      </c>
      <c r="D1198" s="91">
        <v>280800</v>
      </c>
    </row>
    <row r="1199" spans="1:4" ht="13.5" customHeight="1" x14ac:dyDescent="0.2">
      <c r="A1199" s="1" t="s">
        <v>158</v>
      </c>
      <c r="B1199" s="92">
        <v>108000</v>
      </c>
      <c r="C1199" s="84">
        <f t="shared" ref="C1199:C1234" si="45">D1199-B1199</f>
        <v>-4050</v>
      </c>
      <c r="D1199" s="3">
        <v>103950</v>
      </c>
    </row>
    <row r="1200" spans="1:4" ht="13.5" customHeight="1" x14ac:dyDescent="0.2">
      <c r="A1200" s="1" t="s">
        <v>159</v>
      </c>
      <c r="B1200" s="92">
        <v>22000</v>
      </c>
      <c r="C1200" s="84">
        <f t="shared" si="45"/>
        <v>-4450</v>
      </c>
      <c r="D1200" s="3">
        <v>17550</v>
      </c>
    </row>
    <row r="1201" spans="1:4" ht="13.5" customHeight="1" x14ac:dyDescent="0.2">
      <c r="A1201" s="1" t="s">
        <v>549</v>
      </c>
      <c r="B1201" s="92">
        <v>0</v>
      </c>
      <c r="C1201" s="84">
        <f t="shared" si="45"/>
        <v>5400</v>
      </c>
      <c r="D1201" s="3">
        <v>5400</v>
      </c>
    </row>
    <row r="1202" spans="1:4" ht="13.5" customHeight="1" x14ac:dyDescent="0.2">
      <c r="A1202" s="1" t="s">
        <v>669</v>
      </c>
      <c r="B1202" s="92">
        <v>0</v>
      </c>
      <c r="C1202" s="84">
        <f t="shared" si="45"/>
        <v>5400</v>
      </c>
      <c r="D1202" s="3">
        <v>5400</v>
      </c>
    </row>
    <row r="1203" spans="1:4" ht="13.5" customHeight="1" x14ac:dyDescent="0.2">
      <c r="A1203" s="1" t="s">
        <v>160</v>
      </c>
      <c r="B1203" s="92">
        <v>417000</v>
      </c>
      <c r="C1203" s="84">
        <f t="shared" si="45"/>
        <v>-6600</v>
      </c>
      <c r="D1203" s="3">
        <v>410400</v>
      </c>
    </row>
    <row r="1204" spans="1:4" ht="13.5" customHeight="1" x14ac:dyDescent="0.2">
      <c r="A1204" s="1" t="s">
        <v>551</v>
      </c>
      <c r="B1204" s="92">
        <v>0</v>
      </c>
      <c r="C1204" s="84">
        <f t="shared" si="45"/>
        <v>10800</v>
      </c>
      <c r="D1204" s="3">
        <v>10800</v>
      </c>
    </row>
    <row r="1205" spans="1:4" ht="13.5" customHeight="1" x14ac:dyDescent="0.2">
      <c r="A1205" s="1" t="s">
        <v>161</v>
      </c>
      <c r="B1205" s="92">
        <v>71000</v>
      </c>
      <c r="C1205" s="84">
        <f t="shared" si="45"/>
        <v>-4850</v>
      </c>
      <c r="D1205" s="3">
        <v>66150</v>
      </c>
    </row>
    <row r="1206" spans="1:4" ht="13.5" customHeight="1" x14ac:dyDescent="0.2">
      <c r="A1206" s="1" t="s">
        <v>162</v>
      </c>
      <c r="B1206" s="92">
        <v>365000</v>
      </c>
      <c r="C1206" s="84">
        <f t="shared" si="45"/>
        <v>-54500</v>
      </c>
      <c r="D1206" s="3">
        <v>310500</v>
      </c>
    </row>
    <row r="1207" spans="1:4" ht="13.5" customHeight="1" x14ac:dyDescent="0.2">
      <c r="A1207" s="1" t="s">
        <v>163</v>
      </c>
      <c r="B1207" s="92">
        <v>85000</v>
      </c>
      <c r="C1207" s="84">
        <f t="shared" si="45"/>
        <v>27050</v>
      </c>
      <c r="D1207" s="3">
        <v>112050</v>
      </c>
    </row>
    <row r="1208" spans="1:4" ht="13.5" customHeight="1" x14ac:dyDescent="0.2">
      <c r="A1208" s="1" t="s">
        <v>164</v>
      </c>
      <c r="B1208" s="92">
        <v>104000</v>
      </c>
      <c r="C1208" s="84">
        <f t="shared" si="45"/>
        <v>26950</v>
      </c>
      <c r="D1208" s="3">
        <v>130950</v>
      </c>
    </row>
    <row r="1209" spans="1:4" ht="13.5" customHeight="1" x14ac:dyDescent="0.2">
      <c r="A1209" s="1" t="s">
        <v>165</v>
      </c>
      <c r="B1209" s="92">
        <v>37000</v>
      </c>
      <c r="C1209" s="84">
        <f t="shared" si="45"/>
        <v>3500</v>
      </c>
      <c r="D1209" s="3">
        <v>40500</v>
      </c>
    </row>
    <row r="1210" spans="1:4" ht="13.5" customHeight="1" x14ac:dyDescent="0.2">
      <c r="A1210" s="1" t="s">
        <v>166</v>
      </c>
      <c r="B1210" s="92">
        <v>53000</v>
      </c>
      <c r="C1210" s="84">
        <f t="shared" si="45"/>
        <v>28000</v>
      </c>
      <c r="D1210" s="3">
        <v>81000</v>
      </c>
    </row>
    <row r="1211" spans="1:4" ht="13.5" customHeight="1" x14ac:dyDescent="0.2">
      <c r="A1211" s="1" t="s">
        <v>167</v>
      </c>
      <c r="B1211" s="92">
        <v>39000</v>
      </c>
      <c r="C1211" s="84">
        <f t="shared" si="45"/>
        <v>1500</v>
      </c>
      <c r="D1211" s="3">
        <v>40500</v>
      </c>
    </row>
    <row r="1212" spans="1:4" ht="13.5" customHeight="1" x14ac:dyDescent="0.2">
      <c r="A1212" s="1" t="s">
        <v>168</v>
      </c>
      <c r="B1212" s="92">
        <v>459000</v>
      </c>
      <c r="C1212" s="84">
        <f t="shared" si="45"/>
        <v>60750</v>
      </c>
      <c r="D1212" s="3">
        <v>519750</v>
      </c>
    </row>
    <row r="1213" spans="1:4" ht="13.5" customHeight="1" x14ac:dyDescent="0.2">
      <c r="A1213" s="1" t="s">
        <v>169</v>
      </c>
      <c r="B1213" s="92">
        <v>162000</v>
      </c>
      <c r="C1213" s="84">
        <f t="shared" si="45"/>
        <v>60750</v>
      </c>
      <c r="D1213" s="3">
        <v>222750</v>
      </c>
    </row>
    <row r="1214" spans="1:4" ht="13.5" customHeight="1" x14ac:dyDescent="0.2">
      <c r="A1214" s="1" t="s">
        <v>10</v>
      </c>
      <c r="B1214" s="92">
        <v>110000</v>
      </c>
      <c r="C1214" s="84">
        <f t="shared" si="45"/>
        <v>700</v>
      </c>
      <c r="D1214" s="3">
        <v>110700</v>
      </c>
    </row>
    <row r="1215" spans="1:4" ht="13.5" customHeight="1" x14ac:dyDescent="0.2">
      <c r="A1215" s="1" t="s">
        <v>170</v>
      </c>
      <c r="B1215" s="92">
        <v>61000</v>
      </c>
      <c r="C1215" s="84">
        <f t="shared" si="45"/>
        <v>-36700</v>
      </c>
      <c r="D1215" s="3">
        <v>24300</v>
      </c>
    </row>
    <row r="1216" spans="1:4" ht="13.5" customHeight="1" x14ac:dyDescent="0.2">
      <c r="A1216" s="1" t="s">
        <v>171</v>
      </c>
      <c r="B1216" s="92">
        <v>242000</v>
      </c>
      <c r="C1216" s="84">
        <f t="shared" si="45"/>
        <v>-59750</v>
      </c>
      <c r="D1216" s="3">
        <v>182250</v>
      </c>
    </row>
    <row r="1217" spans="1:4" ht="13.5" customHeight="1" x14ac:dyDescent="0.2">
      <c r="A1217" s="1" t="s">
        <v>552</v>
      </c>
      <c r="B1217" s="92">
        <v>0</v>
      </c>
      <c r="C1217" s="84">
        <f t="shared" si="45"/>
        <v>13500</v>
      </c>
      <c r="D1217" s="3">
        <v>13500</v>
      </c>
    </row>
    <row r="1218" spans="1:4" ht="13.5" customHeight="1" x14ac:dyDescent="0.2">
      <c r="A1218" s="1" t="s">
        <v>172</v>
      </c>
      <c r="B1218" s="92">
        <v>222000</v>
      </c>
      <c r="C1218" s="84">
        <f t="shared" si="45"/>
        <v>-35700</v>
      </c>
      <c r="D1218" s="3">
        <v>186300</v>
      </c>
    </row>
    <row r="1219" spans="1:4" ht="13.5" customHeight="1" x14ac:dyDescent="0.2">
      <c r="A1219" s="1" t="s">
        <v>173</v>
      </c>
      <c r="B1219" s="92">
        <v>140000</v>
      </c>
      <c r="C1219" s="84">
        <f t="shared" si="45"/>
        <v>-65750</v>
      </c>
      <c r="D1219" s="3">
        <v>74250</v>
      </c>
    </row>
    <row r="1220" spans="1:4" ht="13.5" customHeight="1" x14ac:dyDescent="0.2">
      <c r="A1220" s="1" t="s">
        <v>174</v>
      </c>
      <c r="B1220" s="92">
        <v>60000</v>
      </c>
      <c r="C1220" s="84">
        <f t="shared" si="45"/>
        <v>-22200</v>
      </c>
      <c r="D1220" s="3">
        <v>37800</v>
      </c>
    </row>
    <row r="1221" spans="1:4" ht="13.5" customHeight="1" x14ac:dyDescent="0.2">
      <c r="A1221" s="1" t="s">
        <v>539</v>
      </c>
      <c r="B1221" s="92">
        <v>0</v>
      </c>
      <c r="C1221" s="84">
        <f t="shared" si="45"/>
        <v>48600</v>
      </c>
      <c r="D1221" s="3">
        <v>48600</v>
      </c>
    </row>
    <row r="1222" spans="1:4" ht="13.5" customHeight="1" x14ac:dyDescent="0.2">
      <c r="A1222" s="1" t="s">
        <v>175</v>
      </c>
      <c r="B1222" s="92">
        <v>161000</v>
      </c>
      <c r="C1222" s="84">
        <f t="shared" si="45"/>
        <v>21250</v>
      </c>
      <c r="D1222" s="3">
        <v>182250</v>
      </c>
    </row>
    <row r="1223" spans="1:4" ht="13.5" customHeight="1" x14ac:dyDescent="0.2">
      <c r="A1223" s="1" t="s">
        <v>176</v>
      </c>
      <c r="B1223" s="92">
        <v>17000</v>
      </c>
      <c r="C1223" s="84">
        <f t="shared" si="45"/>
        <v>18100</v>
      </c>
      <c r="D1223" s="3">
        <v>35100</v>
      </c>
    </row>
    <row r="1224" spans="1:4" ht="13.5" customHeight="1" x14ac:dyDescent="0.2">
      <c r="A1224" s="1" t="s">
        <v>554</v>
      </c>
      <c r="B1224" s="92">
        <v>0</v>
      </c>
      <c r="C1224" s="84">
        <f t="shared" si="45"/>
        <v>2700</v>
      </c>
      <c r="D1224" s="3">
        <v>2700</v>
      </c>
    </row>
    <row r="1225" spans="1:4" ht="13.5" customHeight="1" x14ac:dyDescent="0.2">
      <c r="A1225" s="1" t="s">
        <v>177</v>
      </c>
      <c r="B1225" s="92">
        <v>129000</v>
      </c>
      <c r="C1225" s="84">
        <f t="shared" si="45"/>
        <v>53250</v>
      </c>
      <c r="D1225" s="3">
        <v>182250</v>
      </c>
    </row>
    <row r="1226" spans="1:4" ht="13.5" customHeight="1" x14ac:dyDescent="0.2">
      <c r="A1226" s="1" t="s">
        <v>178</v>
      </c>
      <c r="B1226" s="92">
        <v>53000</v>
      </c>
      <c r="C1226" s="84">
        <f t="shared" si="45"/>
        <v>1000</v>
      </c>
      <c r="D1226" s="3">
        <v>54000</v>
      </c>
    </row>
    <row r="1227" spans="1:4" ht="13.5" customHeight="1" x14ac:dyDescent="0.2">
      <c r="A1227" s="1" t="s">
        <v>555</v>
      </c>
      <c r="B1227" s="92">
        <v>0</v>
      </c>
      <c r="C1227" s="84">
        <f t="shared" si="45"/>
        <v>6750</v>
      </c>
      <c r="D1227" s="3">
        <v>6750</v>
      </c>
    </row>
    <row r="1228" spans="1:4" ht="13.5" customHeight="1" x14ac:dyDescent="0.2">
      <c r="A1228" s="1" t="s">
        <v>179</v>
      </c>
      <c r="B1228" s="92">
        <v>84000</v>
      </c>
      <c r="C1228" s="84">
        <f t="shared" si="45"/>
        <v>-16500</v>
      </c>
      <c r="D1228" s="3">
        <v>67500</v>
      </c>
    </row>
    <row r="1229" spans="1:4" ht="13.5" customHeight="1" x14ac:dyDescent="0.2">
      <c r="A1229" s="1" t="s">
        <v>180</v>
      </c>
      <c r="B1229" s="92">
        <v>131000</v>
      </c>
      <c r="C1229" s="84">
        <f t="shared" si="45"/>
        <v>10750</v>
      </c>
      <c r="D1229" s="3">
        <v>141750</v>
      </c>
    </row>
    <row r="1230" spans="1:4" ht="13.5" customHeight="1" x14ac:dyDescent="0.2">
      <c r="A1230" s="1" t="s">
        <v>556</v>
      </c>
      <c r="B1230" s="92">
        <v>0</v>
      </c>
      <c r="C1230" s="84">
        <f t="shared" si="45"/>
        <v>2700</v>
      </c>
      <c r="D1230" s="3">
        <v>2700</v>
      </c>
    </row>
    <row r="1231" spans="1:4" ht="13.5" customHeight="1" x14ac:dyDescent="0.2">
      <c r="A1231" s="1" t="s">
        <v>557</v>
      </c>
      <c r="B1231" s="92">
        <v>0</v>
      </c>
      <c r="C1231" s="84">
        <f t="shared" si="45"/>
        <v>10800</v>
      </c>
      <c r="D1231" s="3">
        <v>10800</v>
      </c>
    </row>
    <row r="1232" spans="1:4" ht="13.5" customHeight="1" x14ac:dyDescent="0.2">
      <c r="A1232" s="1" t="s">
        <v>181</v>
      </c>
      <c r="B1232" s="92">
        <v>250000</v>
      </c>
      <c r="C1232" s="84">
        <f t="shared" si="45"/>
        <v>-7000</v>
      </c>
      <c r="D1232" s="3">
        <v>243000</v>
      </c>
    </row>
    <row r="1233" spans="1:4" ht="13.5" customHeight="1" x14ac:dyDescent="0.2">
      <c r="A1233" s="1" t="s">
        <v>182</v>
      </c>
      <c r="B1233" s="92">
        <v>71000</v>
      </c>
      <c r="C1233" s="84">
        <f t="shared" si="45"/>
        <v>-3500</v>
      </c>
      <c r="D1233" s="3">
        <v>67500</v>
      </c>
    </row>
    <row r="1234" spans="1:4" ht="13.5" customHeight="1" thickBot="1" x14ac:dyDescent="0.25">
      <c r="A1234" s="55" t="s">
        <v>183</v>
      </c>
      <c r="B1234" s="93">
        <v>144000</v>
      </c>
      <c r="C1234" s="94">
        <f t="shared" si="45"/>
        <v>-9000</v>
      </c>
      <c r="D1234" s="56">
        <v>135000</v>
      </c>
    </row>
    <row r="1235" spans="1:4" ht="13.5" customHeight="1" thickBot="1" x14ac:dyDescent="0.25">
      <c r="A1235" s="57" t="s">
        <v>184</v>
      </c>
      <c r="B1235" s="95">
        <f>SUM(B1198:B1234)</f>
        <v>4094000</v>
      </c>
      <c r="C1235" s="95">
        <f>SUM(C1198:C1234)</f>
        <v>73450</v>
      </c>
      <c r="D1235" s="58">
        <f>SUM(D1198:D1234)</f>
        <v>4167450</v>
      </c>
    </row>
    <row r="1236" spans="1:4" ht="13.5" customHeight="1" thickBot="1" x14ac:dyDescent="0.25">
      <c r="A1236" s="59"/>
      <c r="B1236" s="7"/>
      <c r="C1236" s="7"/>
      <c r="D1236" s="7"/>
    </row>
    <row r="1237" spans="1:4" ht="13.5" customHeight="1" thickBot="1" x14ac:dyDescent="0.25">
      <c r="A1237" s="60" t="s">
        <v>48</v>
      </c>
      <c r="B1237" s="96">
        <f>B1235</f>
        <v>4094000</v>
      </c>
      <c r="C1237" s="96">
        <f>C1235</f>
        <v>73450</v>
      </c>
      <c r="D1237" s="61">
        <f>D1235</f>
        <v>4167450</v>
      </c>
    </row>
    <row r="1238" spans="1:4" ht="13.5" customHeight="1" x14ac:dyDescent="0.2">
      <c r="A1238" s="30"/>
      <c r="B1238" s="7"/>
      <c r="C1238" s="7"/>
      <c r="D1238" s="7"/>
    </row>
    <row r="1239" spans="1:4" ht="13.5" customHeight="1" x14ac:dyDescent="0.2">
      <c r="A1239" s="30" t="s">
        <v>49</v>
      </c>
      <c r="B1239" s="7"/>
      <c r="C1239" s="7"/>
      <c r="D1239" s="7"/>
    </row>
    <row r="1240" spans="1:4" ht="13.5" customHeight="1" x14ac:dyDescent="0.2">
      <c r="A1240" s="59"/>
      <c r="B1240" s="7"/>
      <c r="C1240" s="7"/>
      <c r="D1240" s="7"/>
    </row>
    <row r="1241" spans="1:4" ht="13.5" customHeight="1" thickBot="1" x14ac:dyDescent="0.25">
      <c r="A1241" s="30" t="s">
        <v>185</v>
      </c>
      <c r="B1241" s="7"/>
      <c r="C1241" s="7"/>
      <c r="D1241" s="7"/>
    </row>
    <row r="1242" spans="1:4" ht="45" customHeight="1" thickBot="1" x14ac:dyDescent="0.25">
      <c r="A1242" s="4" t="s">
        <v>0</v>
      </c>
      <c r="B1242" s="83" t="s">
        <v>546</v>
      </c>
      <c r="C1242" s="83" t="s">
        <v>547</v>
      </c>
      <c r="D1242" s="5" t="s">
        <v>548</v>
      </c>
    </row>
    <row r="1243" spans="1:4" ht="13.5" customHeight="1" x14ac:dyDescent="0.2">
      <c r="A1243" s="97" t="s">
        <v>670</v>
      </c>
      <c r="B1243" s="89">
        <v>0</v>
      </c>
      <c r="C1243" s="90">
        <f>D1243-B1243</f>
        <v>6750</v>
      </c>
      <c r="D1243" s="91">
        <v>6750</v>
      </c>
    </row>
    <row r="1244" spans="1:4" ht="13.5" customHeight="1" x14ac:dyDescent="0.2">
      <c r="A1244" s="135" t="s">
        <v>186</v>
      </c>
      <c r="B1244" s="136">
        <v>157000</v>
      </c>
      <c r="C1244" s="137">
        <f>D1244-B1244</f>
        <v>-1750</v>
      </c>
      <c r="D1244" s="138">
        <v>155250</v>
      </c>
    </row>
    <row r="1245" spans="1:4" ht="13.5" customHeight="1" x14ac:dyDescent="0.2">
      <c r="A1245" s="62" t="s">
        <v>187</v>
      </c>
      <c r="B1245" s="92">
        <v>203000</v>
      </c>
      <c r="C1245" s="84">
        <f t="shared" ref="C1245:C1262" si="46">D1245-B1245</f>
        <v>-3200</v>
      </c>
      <c r="D1245" s="3">
        <v>199800</v>
      </c>
    </row>
    <row r="1246" spans="1:4" ht="13.5" customHeight="1" x14ac:dyDescent="0.2">
      <c r="A1246" s="62" t="s">
        <v>188</v>
      </c>
      <c r="B1246" s="92">
        <v>166000</v>
      </c>
      <c r="C1246" s="84">
        <f t="shared" si="46"/>
        <v>14900</v>
      </c>
      <c r="D1246" s="3">
        <v>180900</v>
      </c>
    </row>
    <row r="1247" spans="1:4" ht="13.5" customHeight="1" x14ac:dyDescent="0.2">
      <c r="A1247" s="62" t="s">
        <v>189</v>
      </c>
      <c r="B1247" s="92">
        <v>86000</v>
      </c>
      <c r="C1247" s="84">
        <f t="shared" si="46"/>
        <v>1750</v>
      </c>
      <c r="D1247" s="3">
        <v>87750</v>
      </c>
    </row>
    <row r="1248" spans="1:4" ht="13.5" customHeight="1" x14ac:dyDescent="0.2">
      <c r="A1248" s="62" t="s">
        <v>190</v>
      </c>
      <c r="B1248" s="92">
        <v>91000</v>
      </c>
      <c r="C1248" s="84">
        <f t="shared" si="46"/>
        <v>-14050</v>
      </c>
      <c r="D1248" s="3">
        <v>76950</v>
      </c>
    </row>
    <row r="1249" spans="1:4" ht="13.5" customHeight="1" x14ac:dyDescent="0.2">
      <c r="A1249" s="62" t="s">
        <v>560</v>
      </c>
      <c r="B1249" s="92">
        <v>0</v>
      </c>
      <c r="C1249" s="84">
        <f t="shared" si="46"/>
        <v>124200</v>
      </c>
      <c r="D1249" s="3">
        <v>124200</v>
      </c>
    </row>
    <row r="1250" spans="1:4" ht="13.5" customHeight="1" x14ac:dyDescent="0.2">
      <c r="A1250" s="62" t="s">
        <v>191</v>
      </c>
      <c r="B1250" s="92">
        <v>218000</v>
      </c>
      <c r="C1250" s="84">
        <f t="shared" si="46"/>
        <v>11500</v>
      </c>
      <c r="D1250" s="3">
        <v>229500</v>
      </c>
    </row>
    <row r="1251" spans="1:4" ht="13.5" customHeight="1" x14ac:dyDescent="0.2">
      <c r="A1251" s="62" t="s">
        <v>192</v>
      </c>
      <c r="B1251" s="92">
        <v>362000</v>
      </c>
      <c r="C1251" s="84">
        <f t="shared" si="46"/>
        <v>-17750</v>
      </c>
      <c r="D1251" s="3">
        <v>344250</v>
      </c>
    </row>
    <row r="1252" spans="1:4" ht="13.5" customHeight="1" x14ac:dyDescent="0.2">
      <c r="A1252" s="62" t="s">
        <v>193</v>
      </c>
      <c r="B1252" s="92">
        <v>126000</v>
      </c>
      <c r="C1252" s="84">
        <f t="shared" si="46"/>
        <v>-9900</v>
      </c>
      <c r="D1252" s="3">
        <v>116100</v>
      </c>
    </row>
    <row r="1253" spans="1:4" ht="13.5" customHeight="1" x14ac:dyDescent="0.2">
      <c r="A1253" s="62" t="s">
        <v>194</v>
      </c>
      <c r="B1253" s="92">
        <v>713000</v>
      </c>
      <c r="C1253" s="84">
        <f t="shared" si="46"/>
        <v>217150</v>
      </c>
      <c r="D1253" s="3">
        <v>930150</v>
      </c>
    </row>
    <row r="1254" spans="1:4" ht="13.5" customHeight="1" x14ac:dyDescent="0.2">
      <c r="A1254" s="62" t="s">
        <v>195</v>
      </c>
      <c r="B1254" s="92">
        <v>324000</v>
      </c>
      <c r="C1254" s="84">
        <f t="shared" si="46"/>
        <v>0</v>
      </c>
      <c r="D1254" s="3">
        <v>324000</v>
      </c>
    </row>
    <row r="1255" spans="1:4" ht="13.5" customHeight="1" x14ac:dyDescent="0.2">
      <c r="A1255" s="62" t="s">
        <v>196</v>
      </c>
      <c r="B1255" s="92">
        <v>424000</v>
      </c>
      <c r="C1255" s="84">
        <f t="shared" si="46"/>
        <v>14750</v>
      </c>
      <c r="D1255" s="3">
        <v>438750</v>
      </c>
    </row>
    <row r="1256" spans="1:4" ht="13.5" customHeight="1" x14ac:dyDescent="0.2">
      <c r="A1256" s="62" t="s">
        <v>197</v>
      </c>
      <c r="B1256" s="92">
        <v>106000</v>
      </c>
      <c r="C1256" s="84">
        <f t="shared" si="46"/>
        <v>69500</v>
      </c>
      <c r="D1256" s="3">
        <v>175500</v>
      </c>
    </row>
    <row r="1257" spans="1:4" ht="13.5" customHeight="1" x14ac:dyDescent="0.2">
      <c r="A1257" s="62" t="s">
        <v>540</v>
      </c>
      <c r="B1257" s="92">
        <v>0</v>
      </c>
      <c r="C1257" s="84">
        <f t="shared" si="46"/>
        <v>14850</v>
      </c>
      <c r="D1257" s="3">
        <v>14850</v>
      </c>
    </row>
    <row r="1258" spans="1:4" ht="13.5" customHeight="1" x14ac:dyDescent="0.2">
      <c r="A1258" s="62" t="s">
        <v>198</v>
      </c>
      <c r="B1258" s="92">
        <v>206000</v>
      </c>
      <c r="C1258" s="84">
        <f t="shared" si="46"/>
        <v>3250</v>
      </c>
      <c r="D1258" s="3">
        <v>209250</v>
      </c>
    </row>
    <row r="1259" spans="1:4" ht="13.5" customHeight="1" x14ac:dyDescent="0.2">
      <c r="A1259" s="62" t="s">
        <v>671</v>
      </c>
      <c r="B1259" s="92">
        <v>0</v>
      </c>
      <c r="C1259" s="84">
        <f t="shared" si="46"/>
        <v>4050</v>
      </c>
      <c r="D1259" s="3">
        <v>4050</v>
      </c>
    </row>
    <row r="1260" spans="1:4" ht="13.5" customHeight="1" x14ac:dyDescent="0.2">
      <c r="A1260" s="62" t="s">
        <v>199</v>
      </c>
      <c r="B1260" s="92">
        <v>116000</v>
      </c>
      <c r="C1260" s="84">
        <f t="shared" si="46"/>
        <v>19000</v>
      </c>
      <c r="D1260" s="3">
        <v>135000</v>
      </c>
    </row>
    <row r="1261" spans="1:4" ht="13.5" customHeight="1" x14ac:dyDescent="0.2">
      <c r="A1261" s="62" t="s">
        <v>200</v>
      </c>
      <c r="B1261" s="92">
        <v>40000</v>
      </c>
      <c r="C1261" s="84">
        <f t="shared" si="46"/>
        <v>500</v>
      </c>
      <c r="D1261" s="3">
        <v>40500</v>
      </c>
    </row>
    <row r="1262" spans="1:4" ht="13.5" customHeight="1" thickBot="1" x14ac:dyDescent="0.25">
      <c r="A1262" s="63" t="s">
        <v>201</v>
      </c>
      <c r="B1262" s="93">
        <v>27000</v>
      </c>
      <c r="C1262" s="94">
        <f t="shared" si="46"/>
        <v>-13500</v>
      </c>
      <c r="D1262" s="56">
        <v>13500</v>
      </c>
    </row>
    <row r="1263" spans="1:4" ht="13.5" customHeight="1" thickBot="1" x14ac:dyDescent="0.25">
      <c r="A1263" s="57" t="s">
        <v>202</v>
      </c>
      <c r="B1263" s="95">
        <f>SUM(B1243:B1262)</f>
        <v>3365000</v>
      </c>
      <c r="C1263" s="95">
        <f>SUM(C1243:C1262)</f>
        <v>442000</v>
      </c>
      <c r="D1263" s="58">
        <f>SUM(D1243:D1262)</f>
        <v>3807000</v>
      </c>
    </row>
    <row r="1264" spans="1:4" ht="13.5" customHeight="1" x14ac:dyDescent="0.2">
      <c r="A1264" s="59"/>
      <c r="B1264" s="7"/>
      <c r="C1264" s="7"/>
      <c r="D1264" s="7"/>
    </row>
    <row r="1265" spans="1:4" ht="13.5" customHeight="1" thickBot="1" x14ac:dyDescent="0.25">
      <c r="A1265" s="30" t="s">
        <v>203</v>
      </c>
      <c r="B1265" s="7"/>
      <c r="C1265" s="7"/>
      <c r="D1265" s="7"/>
    </row>
    <row r="1266" spans="1:4" ht="45" customHeight="1" thickBot="1" x14ac:dyDescent="0.25">
      <c r="A1266" s="4" t="s">
        <v>0</v>
      </c>
      <c r="B1266" s="83" t="s">
        <v>546</v>
      </c>
      <c r="C1266" s="83" t="s">
        <v>547</v>
      </c>
      <c r="D1266" s="5" t="s">
        <v>548</v>
      </c>
    </row>
    <row r="1267" spans="1:4" ht="13.5" customHeight="1" x14ac:dyDescent="0.2">
      <c r="A1267" s="98" t="s">
        <v>204</v>
      </c>
      <c r="B1267" s="89">
        <v>228000</v>
      </c>
      <c r="C1267" s="90">
        <f>D1267-B1267</f>
        <v>75750</v>
      </c>
      <c r="D1267" s="91">
        <v>303750</v>
      </c>
    </row>
    <row r="1268" spans="1:4" ht="13.5" customHeight="1" x14ac:dyDescent="0.2">
      <c r="A1268" s="62" t="s">
        <v>205</v>
      </c>
      <c r="B1268" s="92">
        <v>119000</v>
      </c>
      <c r="C1268" s="84">
        <f t="shared" ref="C1268:C1343" si="47">D1268-B1268</f>
        <v>-28550</v>
      </c>
      <c r="D1268" s="3">
        <v>90450</v>
      </c>
    </row>
    <row r="1269" spans="1:4" ht="13.5" customHeight="1" x14ac:dyDescent="0.2">
      <c r="A1269" s="62" t="s">
        <v>206</v>
      </c>
      <c r="B1269" s="92">
        <v>274000</v>
      </c>
      <c r="C1269" s="84">
        <f t="shared" si="47"/>
        <v>36500</v>
      </c>
      <c r="D1269" s="3">
        <v>310500</v>
      </c>
    </row>
    <row r="1270" spans="1:4" ht="13.5" customHeight="1" x14ac:dyDescent="0.2">
      <c r="A1270" s="62" t="s">
        <v>672</v>
      </c>
      <c r="B1270" s="92">
        <v>0</v>
      </c>
      <c r="C1270" s="84">
        <f t="shared" si="47"/>
        <v>2700</v>
      </c>
      <c r="D1270" s="3">
        <v>2700</v>
      </c>
    </row>
    <row r="1271" spans="1:4" ht="13.5" customHeight="1" x14ac:dyDescent="0.2">
      <c r="A1271" s="62" t="s">
        <v>207</v>
      </c>
      <c r="B1271" s="92">
        <v>23000</v>
      </c>
      <c r="C1271" s="84">
        <f t="shared" si="47"/>
        <v>78250</v>
      </c>
      <c r="D1271" s="3">
        <v>101250</v>
      </c>
    </row>
    <row r="1272" spans="1:4" ht="13.5" customHeight="1" x14ac:dyDescent="0.2">
      <c r="A1272" s="62" t="s">
        <v>208</v>
      </c>
      <c r="B1272" s="92">
        <v>60000</v>
      </c>
      <c r="C1272" s="84">
        <f t="shared" si="47"/>
        <v>161400</v>
      </c>
      <c r="D1272" s="3">
        <v>221400</v>
      </c>
    </row>
    <row r="1273" spans="1:4" ht="13.5" customHeight="1" x14ac:dyDescent="0.2">
      <c r="A1273" s="62" t="s">
        <v>209</v>
      </c>
      <c r="B1273" s="92">
        <v>45000</v>
      </c>
      <c r="C1273" s="84">
        <f t="shared" si="47"/>
        <v>90000</v>
      </c>
      <c r="D1273" s="3">
        <v>135000</v>
      </c>
    </row>
    <row r="1274" spans="1:4" ht="13.5" customHeight="1" x14ac:dyDescent="0.2">
      <c r="A1274" s="62" t="s">
        <v>210</v>
      </c>
      <c r="B1274" s="92">
        <v>741000</v>
      </c>
      <c r="C1274" s="84">
        <f t="shared" si="47"/>
        <v>8250</v>
      </c>
      <c r="D1274" s="3">
        <v>749250</v>
      </c>
    </row>
    <row r="1275" spans="1:4" ht="13.5" customHeight="1" x14ac:dyDescent="0.2">
      <c r="A1275" s="62" t="s">
        <v>211</v>
      </c>
      <c r="B1275" s="92">
        <v>21000</v>
      </c>
      <c r="C1275" s="84">
        <f t="shared" si="47"/>
        <v>186900</v>
      </c>
      <c r="D1275" s="3">
        <v>207900</v>
      </c>
    </row>
    <row r="1276" spans="1:4" ht="13.5" customHeight="1" x14ac:dyDescent="0.2">
      <c r="A1276" s="62" t="s">
        <v>673</v>
      </c>
      <c r="B1276" s="92">
        <v>0</v>
      </c>
      <c r="C1276" s="84">
        <f t="shared" si="47"/>
        <v>10800</v>
      </c>
      <c r="D1276" s="3">
        <v>10800</v>
      </c>
    </row>
    <row r="1277" spans="1:4" ht="13.5" customHeight="1" x14ac:dyDescent="0.2">
      <c r="A1277" s="64" t="s">
        <v>212</v>
      </c>
      <c r="B1277" s="92">
        <v>87000</v>
      </c>
      <c r="C1277" s="84">
        <f t="shared" si="47"/>
        <v>-3300</v>
      </c>
      <c r="D1277" s="3">
        <v>83700</v>
      </c>
    </row>
    <row r="1278" spans="1:4" ht="13.5" customHeight="1" x14ac:dyDescent="0.2">
      <c r="A1278" s="64" t="s">
        <v>213</v>
      </c>
      <c r="B1278" s="92">
        <v>314000</v>
      </c>
      <c r="C1278" s="84">
        <f t="shared" si="47"/>
        <v>84250</v>
      </c>
      <c r="D1278" s="3">
        <v>398250</v>
      </c>
    </row>
    <row r="1279" spans="1:4" ht="13.5" customHeight="1" x14ac:dyDescent="0.2">
      <c r="A1279" s="62" t="s">
        <v>214</v>
      </c>
      <c r="B1279" s="92">
        <v>137000</v>
      </c>
      <c r="C1279" s="84">
        <f t="shared" si="47"/>
        <v>65500</v>
      </c>
      <c r="D1279" s="3">
        <v>202500</v>
      </c>
    </row>
    <row r="1280" spans="1:4" ht="13.5" customHeight="1" x14ac:dyDescent="0.2">
      <c r="A1280" s="62" t="s">
        <v>215</v>
      </c>
      <c r="B1280" s="92">
        <v>178000</v>
      </c>
      <c r="C1280" s="84">
        <f t="shared" si="47"/>
        <v>23150</v>
      </c>
      <c r="D1280" s="3">
        <v>201150</v>
      </c>
    </row>
    <row r="1281" spans="1:4" ht="24" x14ac:dyDescent="0.2">
      <c r="A1281" s="65" t="s">
        <v>216</v>
      </c>
      <c r="B1281" s="99">
        <v>139000</v>
      </c>
      <c r="C1281" s="84">
        <f t="shared" si="47"/>
        <v>56750</v>
      </c>
      <c r="D1281" s="34">
        <v>195750</v>
      </c>
    </row>
    <row r="1282" spans="1:4" ht="12" x14ac:dyDescent="0.2">
      <c r="A1282" s="62" t="s">
        <v>565</v>
      </c>
      <c r="B1282" s="99">
        <v>0</v>
      </c>
      <c r="C1282" s="84">
        <f t="shared" si="47"/>
        <v>9450</v>
      </c>
      <c r="D1282" s="34">
        <v>9450</v>
      </c>
    </row>
    <row r="1283" spans="1:4" ht="12" x14ac:dyDescent="0.2">
      <c r="A1283" s="62" t="s">
        <v>566</v>
      </c>
      <c r="B1283" s="99">
        <v>0</v>
      </c>
      <c r="C1283" s="84">
        <f t="shared" si="47"/>
        <v>59400</v>
      </c>
      <c r="D1283" s="34">
        <v>59400</v>
      </c>
    </row>
    <row r="1284" spans="1:4" ht="12" x14ac:dyDescent="0.2">
      <c r="A1284" s="62" t="s">
        <v>674</v>
      </c>
      <c r="B1284" s="99">
        <v>0</v>
      </c>
      <c r="C1284" s="84">
        <f t="shared" si="47"/>
        <v>4050</v>
      </c>
      <c r="D1284" s="34">
        <v>4050</v>
      </c>
    </row>
    <row r="1285" spans="1:4" ht="13.5" customHeight="1" x14ac:dyDescent="0.2">
      <c r="A1285" s="66" t="s">
        <v>217</v>
      </c>
      <c r="B1285" s="92">
        <v>527000</v>
      </c>
      <c r="C1285" s="84">
        <f t="shared" si="47"/>
        <v>-27500</v>
      </c>
      <c r="D1285" s="3">
        <v>499500</v>
      </c>
    </row>
    <row r="1286" spans="1:4" ht="13.5" customHeight="1" x14ac:dyDescent="0.2">
      <c r="A1286" s="66" t="s">
        <v>218</v>
      </c>
      <c r="B1286" s="92">
        <v>557000</v>
      </c>
      <c r="C1286" s="84">
        <f t="shared" si="47"/>
        <v>-37250</v>
      </c>
      <c r="D1286" s="3">
        <v>519750</v>
      </c>
    </row>
    <row r="1287" spans="1:4" ht="13.5" customHeight="1" x14ac:dyDescent="0.2">
      <c r="A1287" s="66" t="s">
        <v>219</v>
      </c>
      <c r="B1287" s="92">
        <v>23000</v>
      </c>
      <c r="C1287" s="84">
        <f t="shared" si="47"/>
        <v>-50</v>
      </c>
      <c r="D1287" s="3">
        <v>22950</v>
      </c>
    </row>
    <row r="1288" spans="1:4" ht="13.5" customHeight="1" x14ac:dyDescent="0.2">
      <c r="A1288" s="66" t="s">
        <v>220</v>
      </c>
      <c r="B1288" s="92">
        <v>65000</v>
      </c>
      <c r="C1288" s="84">
        <f t="shared" si="47"/>
        <v>56500</v>
      </c>
      <c r="D1288" s="3">
        <v>121500</v>
      </c>
    </row>
    <row r="1289" spans="1:4" ht="13.5" customHeight="1" x14ac:dyDescent="0.2">
      <c r="A1289" s="66" t="s">
        <v>221</v>
      </c>
      <c r="B1289" s="92">
        <v>34000</v>
      </c>
      <c r="C1289" s="84">
        <f t="shared" si="47"/>
        <v>11900</v>
      </c>
      <c r="D1289" s="3">
        <v>45900</v>
      </c>
    </row>
    <row r="1290" spans="1:4" ht="13.5" customHeight="1" x14ac:dyDescent="0.2">
      <c r="A1290" s="66" t="s">
        <v>675</v>
      </c>
      <c r="B1290" s="92">
        <v>0</v>
      </c>
      <c r="C1290" s="84">
        <f t="shared" si="47"/>
        <v>49950</v>
      </c>
      <c r="D1290" s="3">
        <v>49950</v>
      </c>
    </row>
    <row r="1291" spans="1:4" ht="13.5" customHeight="1" x14ac:dyDescent="0.2">
      <c r="A1291" s="66" t="s">
        <v>222</v>
      </c>
      <c r="B1291" s="92">
        <v>57000</v>
      </c>
      <c r="C1291" s="84">
        <f t="shared" si="47"/>
        <v>3750</v>
      </c>
      <c r="D1291" s="3">
        <v>60750</v>
      </c>
    </row>
    <row r="1292" spans="1:4" ht="13.5" customHeight="1" x14ac:dyDescent="0.2">
      <c r="A1292" s="66" t="s">
        <v>223</v>
      </c>
      <c r="B1292" s="92">
        <v>452000</v>
      </c>
      <c r="C1292" s="84">
        <f t="shared" si="47"/>
        <v>54250</v>
      </c>
      <c r="D1292" s="3">
        <v>506250</v>
      </c>
    </row>
    <row r="1293" spans="1:4" ht="13.5" customHeight="1" x14ac:dyDescent="0.2">
      <c r="A1293" s="66" t="s">
        <v>224</v>
      </c>
      <c r="B1293" s="92">
        <v>122000</v>
      </c>
      <c r="C1293" s="84">
        <f t="shared" si="47"/>
        <v>6250</v>
      </c>
      <c r="D1293" s="3">
        <v>128250</v>
      </c>
    </row>
    <row r="1294" spans="1:4" ht="13.5" customHeight="1" x14ac:dyDescent="0.2">
      <c r="A1294" s="66" t="s">
        <v>571</v>
      </c>
      <c r="B1294" s="92">
        <v>0</v>
      </c>
      <c r="C1294" s="84">
        <f t="shared" si="47"/>
        <v>2700</v>
      </c>
      <c r="D1294" s="3">
        <v>2700</v>
      </c>
    </row>
    <row r="1295" spans="1:4" ht="13.5" customHeight="1" x14ac:dyDescent="0.2">
      <c r="A1295" s="66" t="s">
        <v>572</v>
      </c>
      <c r="B1295" s="92">
        <v>0</v>
      </c>
      <c r="C1295" s="84">
        <f t="shared" si="47"/>
        <v>36450</v>
      </c>
      <c r="D1295" s="3">
        <v>36450</v>
      </c>
    </row>
    <row r="1296" spans="1:4" ht="13.5" customHeight="1" x14ac:dyDescent="0.2">
      <c r="A1296" s="66" t="s">
        <v>225</v>
      </c>
      <c r="B1296" s="92">
        <v>191000</v>
      </c>
      <c r="C1296" s="84">
        <f t="shared" si="47"/>
        <v>-8750</v>
      </c>
      <c r="D1296" s="3">
        <v>182250</v>
      </c>
    </row>
    <row r="1297" spans="1:4" ht="13.5" customHeight="1" x14ac:dyDescent="0.2">
      <c r="A1297" s="66" t="s">
        <v>226</v>
      </c>
      <c r="B1297" s="92">
        <v>694000</v>
      </c>
      <c r="C1297" s="84">
        <f t="shared" si="47"/>
        <v>51200</v>
      </c>
      <c r="D1297" s="3">
        <v>745200</v>
      </c>
    </row>
    <row r="1298" spans="1:4" ht="13.5" customHeight="1" x14ac:dyDescent="0.2">
      <c r="A1298" s="66" t="s">
        <v>227</v>
      </c>
      <c r="B1298" s="92">
        <v>422000</v>
      </c>
      <c r="C1298" s="84">
        <f t="shared" si="47"/>
        <v>37000</v>
      </c>
      <c r="D1298" s="3">
        <v>459000</v>
      </c>
    </row>
    <row r="1299" spans="1:4" ht="13.5" customHeight="1" x14ac:dyDescent="0.2">
      <c r="A1299" s="66" t="s">
        <v>228</v>
      </c>
      <c r="B1299" s="92">
        <v>532000</v>
      </c>
      <c r="C1299" s="84">
        <f t="shared" si="47"/>
        <v>72800</v>
      </c>
      <c r="D1299" s="3">
        <v>604800</v>
      </c>
    </row>
    <row r="1300" spans="1:4" ht="13.5" customHeight="1" x14ac:dyDescent="0.2">
      <c r="A1300" s="66" t="s">
        <v>229</v>
      </c>
      <c r="B1300" s="92">
        <v>162000</v>
      </c>
      <c r="C1300" s="84">
        <f t="shared" si="47"/>
        <v>2700</v>
      </c>
      <c r="D1300" s="3">
        <v>164700</v>
      </c>
    </row>
    <row r="1301" spans="1:4" ht="13.5" customHeight="1" x14ac:dyDescent="0.2">
      <c r="A1301" s="66" t="s">
        <v>230</v>
      </c>
      <c r="B1301" s="92">
        <v>299000</v>
      </c>
      <c r="C1301" s="84">
        <f t="shared" si="47"/>
        <v>-23600</v>
      </c>
      <c r="D1301" s="3">
        <v>275400</v>
      </c>
    </row>
    <row r="1302" spans="1:4" ht="13.5" customHeight="1" x14ac:dyDescent="0.2">
      <c r="A1302" s="66" t="s">
        <v>231</v>
      </c>
      <c r="B1302" s="92">
        <v>985000</v>
      </c>
      <c r="C1302" s="84">
        <f t="shared" si="47"/>
        <v>189500</v>
      </c>
      <c r="D1302" s="3">
        <v>1174500</v>
      </c>
    </row>
    <row r="1303" spans="1:4" ht="13.5" customHeight="1" x14ac:dyDescent="0.2">
      <c r="A1303" s="66" t="s">
        <v>232</v>
      </c>
      <c r="B1303" s="92">
        <v>1133000</v>
      </c>
      <c r="C1303" s="84">
        <f t="shared" si="47"/>
        <v>152200</v>
      </c>
      <c r="D1303" s="3">
        <v>1285200</v>
      </c>
    </row>
    <row r="1304" spans="1:4" ht="13.5" customHeight="1" x14ac:dyDescent="0.2">
      <c r="A1304" s="66" t="s">
        <v>233</v>
      </c>
      <c r="B1304" s="92">
        <v>554000</v>
      </c>
      <c r="C1304" s="84">
        <f t="shared" si="47"/>
        <v>100750</v>
      </c>
      <c r="D1304" s="3">
        <v>654750</v>
      </c>
    </row>
    <row r="1305" spans="1:4" ht="13.5" customHeight="1" x14ac:dyDescent="0.2">
      <c r="A1305" s="66" t="s">
        <v>234</v>
      </c>
      <c r="B1305" s="92">
        <v>724000</v>
      </c>
      <c r="C1305" s="84">
        <f t="shared" si="47"/>
        <v>-15250</v>
      </c>
      <c r="D1305" s="3">
        <v>708750</v>
      </c>
    </row>
    <row r="1306" spans="1:4" ht="13.5" customHeight="1" x14ac:dyDescent="0.2">
      <c r="A1306" s="66" t="s">
        <v>235</v>
      </c>
      <c r="B1306" s="92">
        <v>411000</v>
      </c>
      <c r="C1306" s="84">
        <f t="shared" si="47"/>
        <v>142500</v>
      </c>
      <c r="D1306" s="3">
        <v>553500</v>
      </c>
    </row>
    <row r="1307" spans="1:4" ht="13.5" customHeight="1" x14ac:dyDescent="0.2">
      <c r="A1307" s="66" t="s">
        <v>236</v>
      </c>
      <c r="B1307" s="92">
        <v>917000</v>
      </c>
      <c r="C1307" s="84">
        <f t="shared" si="47"/>
        <v>28000</v>
      </c>
      <c r="D1307" s="3">
        <v>945000</v>
      </c>
    </row>
    <row r="1308" spans="1:4" ht="13.5" customHeight="1" x14ac:dyDescent="0.2">
      <c r="A1308" s="66" t="s">
        <v>237</v>
      </c>
      <c r="B1308" s="92">
        <v>224000</v>
      </c>
      <c r="C1308" s="84">
        <f t="shared" si="47"/>
        <v>67600</v>
      </c>
      <c r="D1308" s="3">
        <v>291600</v>
      </c>
    </row>
    <row r="1309" spans="1:4" ht="13.5" customHeight="1" x14ac:dyDescent="0.2">
      <c r="A1309" s="66" t="s">
        <v>238</v>
      </c>
      <c r="B1309" s="92">
        <v>342000</v>
      </c>
      <c r="C1309" s="84">
        <f t="shared" si="47"/>
        <v>69750</v>
      </c>
      <c r="D1309" s="3">
        <v>411750</v>
      </c>
    </row>
    <row r="1310" spans="1:4" ht="13.5" customHeight="1" x14ac:dyDescent="0.2">
      <c r="A1310" s="66" t="s">
        <v>239</v>
      </c>
      <c r="B1310" s="92">
        <v>600000</v>
      </c>
      <c r="C1310" s="84">
        <f t="shared" si="47"/>
        <v>-15450</v>
      </c>
      <c r="D1310" s="3">
        <v>584550</v>
      </c>
    </row>
    <row r="1311" spans="1:4" ht="13.5" customHeight="1" x14ac:dyDescent="0.2">
      <c r="A1311" s="66" t="s">
        <v>240</v>
      </c>
      <c r="B1311" s="92">
        <v>218000</v>
      </c>
      <c r="C1311" s="84">
        <f t="shared" si="47"/>
        <v>-89750</v>
      </c>
      <c r="D1311" s="3">
        <v>128250</v>
      </c>
    </row>
    <row r="1312" spans="1:4" ht="13.5" customHeight="1" x14ac:dyDescent="0.2">
      <c r="A1312" s="66" t="s">
        <v>241</v>
      </c>
      <c r="B1312" s="92">
        <v>314000</v>
      </c>
      <c r="C1312" s="84">
        <f t="shared" si="47"/>
        <v>-37250</v>
      </c>
      <c r="D1312" s="3">
        <v>276750</v>
      </c>
    </row>
    <row r="1313" spans="1:4" ht="13.5" customHeight="1" x14ac:dyDescent="0.2">
      <c r="A1313" s="66" t="s">
        <v>242</v>
      </c>
      <c r="B1313" s="92">
        <v>948000</v>
      </c>
      <c r="C1313" s="84">
        <f t="shared" si="47"/>
        <v>30750</v>
      </c>
      <c r="D1313" s="3">
        <v>978750</v>
      </c>
    </row>
    <row r="1314" spans="1:4" ht="13.5" customHeight="1" x14ac:dyDescent="0.2">
      <c r="A1314" s="66" t="s">
        <v>243</v>
      </c>
      <c r="B1314" s="92">
        <v>550000</v>
      </c>
      <c r="C1314" s="84">
        <f t="shared" si="47"/>
        <v>17000</v>
      </c>
      <c r="D1314" s="3">
        <v>567000</v>
      </c>
    </row>
    <row r="1315" spans="1:4" ht="13.5" customHeight="1" x14ac:dyDescent="0.2">
      <c r="A1315" s="66" t="s">
        <v>244</v>
      </c>
      <c r="B1315" s="92">
        <v>724000</v>
      </c>
      <c r="C1315" s="84">
        <f t="shared" si="47"/>
        <v>-8500</v>
      </c>
      <c r="D1315" s="3">
        <v>715500</v>
      </c>
    </row>
    <row r="1316" spans="1:4" ht="13.5" customHeight="1" x14ac:dyDescent="0.2">
      <c r="A1316" s="66" t="s">
        <v>676</v>
      </c>
      <c r="B1316" s="92">
        <v>0</v>
      </c>
      <c r="C1316" s="84">
        <f t="shared" si="47"/>
        <v>93150</v>
      </c>
      <c r="D1316" s="3">
        <v>93150</v>
      </c>
    </row>
    <row r="1317" spans="1:4" ht="13.5" customHeight="1" x14ac:dyDescent="0.2">
      <c r="A1317" s="66" t="s">
        <v>245</v>
      </c>
      <c r="B1317" s="92">
        <v>139000</v>
      </c>
      <c r="C1317" s="84">
        <f t="shared" si="47"/>
        <v>21650</v>
      </c>
      <c r="D1317" s="3">
        <v>160650</v>
      </c>
    </row>
    <row r="1318" spans="1:4" ht="13.5" customHeight="1" x14ac:dyDescent="0.2">
      <c r="A1318" s="66" t="s">
        <v>246</v>
      </c>
      <c r="B1318" s="92">
        <v>329000</v>
      </c>
      <c r="C1318" s="84">
        <f t="shared" si="47"/>
        <v>8500</v>
      </c>
      <c r="D1318" s="3">
        <v>337500</v>
      </c>
    </row>
    <row r="1319" spans="1:4" ht="13.5" customHeight="1" x14ac:dyDescent="0.2">
      <c r="A1319" s="66" t="s">
        <v>247</v>
      </c>
      <c r="B1319" s="92">
        <v>193000</v>
      </c>
      <c r="C1319" s="84">
        <f t="shared" si="47"/>
        <v>16250</v>
      </c>
      <c r="D1319" s="3">
        <v>209250</v>
      </c>
    </row>
    <row r="1320" spans="1:4" ht="13.5" customHeight="1" x14ac:dyDescent="0.2">
      <c r="A1320" s="66" t="s">
        <v>248</v>
      </c>
      <c r="B1320" s="92">
        <v>391000</v>
      </c>
      <c r="C1320" s="84">
        <f t="shared" si="47"/>
        <v>-96700</v>
      </c>
      <c r="D1320" s="3">
        <v>294300</v>
      </c>
    </row>
    <row r="1321" spans="1:4" ht="13.5" customHeight="1" x14ac:dyDescent="0.2">
      <c r="A1321" s="66" t="s">
        <v>249</v>
      </c>
      <c r="B1321" s="92">
        <v>228000</v>
      </c>
      <c r="C1321" s="84">
        <f t="shared" si="47"/>
        <v>-2550</v>
      </c>
      <c r="D1321" s="3">
        <v>225450</v>
      </c>
    </row>
    <row r="1322" spans="1:4" ht="13.5" customHeight="1" x14ac:dyDescent="0.2">
      <c r="A1322" s="66" t="s">
        <v>250</v>
      </c>
      <c r="B1322" s="92">
        <v>25000</v>
      </c>
      <c r="C1322" s="84">
        <f t="shared" si="47"/>
        <v>100550</v>
      </c>
      <c r="D1322" s="3">
        <v>125550</v>
      </c>
    </row>
    <row r="1323" spans="1:4" ht="13.5" customHeight="1" x14ac:dyDescent="0.2">
      <c r="A1323" s="66" t="s">
        <v>251</v>
      </c>
      <c r="B1323" s="92">
        <v>151000</v>
      </c>
      <c r="C1323" s="84">
        <f t="shared" si="47"/>
        <v>-22750</v>
      </c>
      <c r="D1323" s="3">
        <v>128250</v>
      </c>
    </row>
    <row r="1324" spans="1:4" ht="13.5" customHeight="1" x14ac:dyDescent="0.2">
      <c r="A1324" s="66" t="s">
        <v>252</v>
      </c>
      <c r="B1324" s="92">
        <v>132000</v>
      </c>
      <c r="C1324" s="84">
        <f t="shared" si="47"/>
        <v>-45600</v>
      </c>
      <c r="D1324" s="3">
        <v>86400</v>
      </c>
    </row>
    <row r="1325" spans="1:4" ht="13.5" customHeight="1" x14ac:dyDescent="0.2">
      <c r="A1325" s="66" t="s">
        <v>253</v>
      </c>
      <c r="B1325" s="92">
        <v>106000</v>
      </c>
      <c r="C1325" s="84">
        <f t="shared" si="47"/>
        <v>4700</v>
      </c>
      <c r="D1325" s="3">
        <v>110700</v>
      </c>
    </row>
    <row r="1326" spans="1:4" ht="13.5" customHeight="1" x14ac:dyDescent="0.2">
      <c r="A1326" s="66" t="s">
        <v>254</v>
      </c>
      <c r="B1326" s="92">
        <v>284000</v>
      </c>
      <c r="C1326" s="84">
        <f t="shared" si="47"/>
        <v>-96350</v>
      </c>
      <c r="D1326" s="3">
        <v>187650</v>
      </c>
    </row>
    <row r="1327" spans="1:4" ht="13.5" customHeight="1" x14ac:dyDescent="0.2">
      <c r="A1327" s="66" t="s">
        <v>255</v>
      </c>
      <c r="B1327" s="92">
        <v>177000</v>
      </c>
      <c r="C1327" s="84">
        <f t="shared" si="47"/>
        <v>98400</v>
      </c>
      <c r="D1327" s="3">
        <v>275400</v>
      </c>
    </row>
    <row r="1328" spans="1:4" ht="13.5" customHeight="1" x14ac:dyDescent="0.2">
      <c r="A1328" s="66" t="s">
        <v>256</v>
      </c>
      <c r="B1328" s="92">
        <v>37000</v>
      </c>
      <c r="C1328" s="84">
        <f t="shared" si="47"/>
        <v>17000</v>
      </c>
      <c r="D1328" s="3">
        <v>54000</v>
      </c>
    </row>
    <row r="1329" spans="1:4" ht="13.5" customHeight="1" x14ac:dyDescent="0.2">
      <c r="A1329" s="66" t="s">
        <v>257</v>
      </c>
      <c r="B1329" s="92">
        <v>92000</v>
      </c>
      <c r="C1329" s="84">
        <f t="shared" si="47"/>
        <v>144250</v>
      </c>
      <c r="D1329" s="3">
        <v>236250</v>
      </c>
    </row>
    <row r="1330" spans="1:4" ht="13.5" customHeight="1" x14ac:dyDescent="0.2">
      <c r="A1330" s="62" t="s">
        <v>258</v>
      </c>
      <c r="B1330" s="92">
        <v>127000</v>
      </c>
      <c r="C1330" s="84">
        <f t="shared" si="47"/>
        <v>120050</v>
      </c>
      <c r="D1330" s="3">
        <v>247050</v>
      </c>
    </row>
    <row r="1331" spans="1:4" ht="13.5" customHeight="1" x14ac:dyDescent="0.2">
      <c r="A1331" s="62" t="s">
        <v>259</v>
      </c>
      <c r="B1331" s="92">
        <v>124000</v>
      </c>
      <c r="C1331" s="84">
        <f t="shared" si="47"/>
        <v>40700</v>
      </c>
      <c r="D1331" s="3">
        <v>164700</v>
      </c>
    </row>
    <row r="1332" spans="1:4" ht="13.5" customHeight="1" x14ac:dyDescent="0.2">
      <c r="A1332" s="62" t="s">
        <v>260</v>
      </c>
      <c r="B1332" s="92">
        <v>332000</v>
      </c>
      <c r="C1332" s="84">
        <f t="shared" si="47"/>
        <v>-149750</v>
      </c>
      <c r="D1332" s="3">
        <v>182250</v>
      </c>
    </row>
    <row r="1333" spans="1:4" ht="13.5" customHeight="1" x14ac:dyDescent="0.2">
      <c r="A1333" s="62" t="s">
        <v>261</v>
      </c>
      <c r="B1333" s="92">
        <v>37000</v>
      </c>
      <c r="C1333" s="84">
        <f t="shared" si="47"/>
        <v>120950</v>
      </c>
      <c r="D1333" s="3">
        <v>157950</v>
      </c>
    </row>
    <row r="1334" spans="1:4" ht="13.5" customHeight="1" x14ac:dyDescent="0.2">
      <c r="A1334" s="62" t="s">
        <v>262</v>
      </c>
      <c r="B1334" s="92">
        <v>478000</v>
      </c>
      <c r="C1334" s="84">
        <f t="shared" si="47"/>
        <v>-75700</v>
      </c>
      <c r="D1334" s="3">
        <v>402300</v>
      </c>
    </row>
    <row r="1335" spans="1:4" ht="13.5" customHeight="1" x14ac:dyDescent="0.2">
      <c r="A1335" s="62" t="s">
        <v>263</v>
      </c>
      <c r="B1335" s="92">
        <v>112000</v>
      </c>
      <c r="C1335" s="84">
        <f t="shared" si="47"/>
        <v>55400</v>
      </c>
      <c r="D1335" s="3">
        <v>167400</v>
      </c>
    </row>
    <row r="1336" spans="1:4" ht="13.5" customHeight="1" x14ac:dyDescent="0.2">
      <c r="A1336" s="62" t="s">
        <v>677</v>
      </c>
      <c r="B1336" s="92">
        <v>0</v>
      </c>
      <c r="C1336" s="84">
        <f t="shared" si="47"/>
        <v>2700</v>
      </c>
      <c r="D1336" s="3">
        <v>2700</v>
      </c>
    </row>
    <row r="1337" spans="1:4" ht="13.5" customHeight="1" x14ac:dyDescent="0.2">
      <c r="A1337" s="62" t="s">
        <v>264</v>
      </c>
      <c r="B1337" s="92">
        <v>243000</v>
      </c>
      <c r="C1337" s="84">
        <f t="shared" si="47"/>
        <v>-60750</v>
      </c>
      <c r="D1337" s="3">
        <v>182250</v>
      </c>
    </row>
    <row r="1338" spans="1:4" ht="13.5" customHeight="1" x14ac:dyDescent="0.2">
      <c r="A1338" s="62" t="s">
        <v>678</v>
      </c>
      <c r="B1338" s="92">
        <v>0</v>
      </c>
      <c r="C1338" s="84">
        <f t="shared" si="47"/>
        <v>6750</v>
      </c>
      <c r="D1338" s="3">
        <v>6750</v>
      </c>
    </row>
    <row r="1339" spans="1:4" ht="13.5" customHeight="1" x14ac:dyDescent="0.2">
      <c r="A1339" s="62" t="s">
        <v>265</v>
      </c>
      <c r="B1339" s="92">
        <v>354000</v>
      </c>
      <c r="C1339" s="84">
        <f t="shared" si="47"/>
        <v>-13800</v>
      </c>
      <c r="D1339" s="3">
        <v>340200</v>
      </c>
    </row>
    <row r="1340" spans="1:4" ht="13.5" customHeight="1" x14ac:dyDescent="0.2">
      <c r="A1340" s="66" t="s">
        <v>679</v>
      </c>
      <c r="B1340" s="92">
        <v>0</v>
      </c>
      <c r="C1340" s="84">
        <f t="shared" si="47"/>
        <v>2700</v>
      </c>
      <c r="D1340" s="3">
        <v>2700</v>
      </c>
    </row>
    <row r="1341" spans="1:4" ht="13.5" customHeight="1" x14ac:dyDescent="0.2">
      <c r="A1341" s="66" t="s">
        <v>266</v>
      </c>
      <c r="B1341" s="92">
        <v>503000</v>
      </c>
      <c r="C1341" s="84">
        <f t="shared" si="47"/>
        <v>97750</v>
      </c>
      <c r="D1341" s="3">
        <v>600750</v>
      </c>
    </row>
    <row r="1342" spans="1:4" ht="13.5" customHeight="1" x14ac:dyDescent="0.2">
      <c r="A1342" s="66" t="s">
        <v>267</v>
      </c>
      <c r="B1342" s="92">
        <v>311000</v>
      </c>
      <c r="C1342" s="84">
        <f t="shared" si="47"/>
        <v>42700</v>
      </c>
      <c r="D1342" s="3">
        <v>353700</v>
      </c>
    </row>
    <row r="1343" spans="1:4" ht="13.5" customHeight="1" x14ac:dyDescent="0.2">
      <c r="A1343" s="66" t="s">
        <v>268</v>
      </c>
      <c r="B1343" s="92">
        <v>122000</v>
      </c>
      <c r="C1343" s="84">
        <f t="shared" si="47"/>
        <v>31900</v>
      </c>
      <c r="D1343" s="3">
        <v>153900</v>
      </c>
    </row>
    <row r="1344" spans="1:4" ht="13.5" customHeight="1" x14ac:dyDescent="0.2">
      <c r="A1344" s="66" t="s">
        <v>269</v>
      </c>
      <c r="B1344" s="92">
        <v>281000</v>
      </c>
      <c r="C1344" s="84">
        <f t="shared" ref="C1344:C1346" si="48">D1344-B1344</f>
        <v>18700</v>
      </c>
      <c r="D1344" s="3">
        <v>299700</v>
      </c>
    </row>
    <row r="1345" spans="1:4" ht="13.5" customHeight="1" x14ac:dyDescent="0.2">
      <c r="A1345" s="66" t="s">
        <v>270</v>
      </c>
      <c r="B1345" s="92">
        <v>38000</v>
      </c>
      <c r="C1345" s="84">
        <f t="shared" si="48"/>
        <v>-1550</v>
      </c>
      <c r="D1345" s="3">
        <v>36450</v>
      </c>
    </row>
    <row r="1346" spans="1:4" ht="13.5" customHeight="1" thickBot="1" x14ac:dyDescent="0.25">
      <c r="A1346" s="68" t="s">
        <v>271</v>
      </c>
      <c r="B1346" s="93">
        <v>107000</v>
      </c>
      <c r="C1346" s="94">
        <f t="shared" si="48"/>
        <v>5050</v>
      </c>
      <c r="D1346" s="56">
        <v>112050</v>
      </c>
    </row>
    <row r="1347" spans="1:4" ht="13.5" customHeight="1" thickBot="1" x14ac:dyDescent="0.25">
      <c r="A1347" s="57" t="s">
        <v>272</v>
      </c>
      <c r="B1347" s="95">
        <f>SUM(B1267:B1346)</f>
        <v>20600000</v>
      </c>
      <c r="C1347" s="95">
        <f>SUM(C1267:C1346)</f>
        <v>2325700</v>
      </c>
      <c r="D1347" s="58">
        <f>SUM(D1267:D1346)</f>
        <v>22925700</v>
      </c>
    </row>
    <row r="1348" spans="1:4" ht="13.5" customHeight="1" x14ac:dyDescent="0.2">
      <c r="A1348" s="59"/>
      <c r="B1348" s="7"/>
      <c r="C1348" s="7"/>
      <c r="D1348" s="7"/>
    </row>
    <row r="1349" spans="1:4" ht="13.5" customHeight="1" thickBot="1" x14ac:dyDescent="0.25">
      <c r="A1349" s="30" t="s">
        <v>273</v>
      </c>
      <c r="B1349" s="7"/>
      <c r="C1349" s="7"/>
      <c r="D1349" s="7"/>
    </row>
    <row r="1350" spans="1:4" ht="45" customHeight="1" thickBot="1" x14ac:dyDescent="0.25">
      <c r="A1350" s="4" t="s">
        <v>0</v>
      </c>
      <c r="B1350" s="83" t="s">
        <v>546</v>
      </c>
      <c r="C1350" s="83" t="s">
        <v>547</v>
      </c>
      <c r="D1350" s="5" t="s">
        <v>548</v>
      </c>
    </row>
    <row r="1351" spans="1:4" ht="13.5" customHeight="1" x14ac:dyDescent="0.2">
      <c r="A1351" s="98" t="s">
        <v>274</v>
      </c>
      <c r="B1351" s="89">
        <v>53000</v>
      </c>
      <c r="C1351" s="90">
        <f>D1351-B1351</f>
        <v>1000</v>
      </c>
      <c r="D1351" s="91">
        <v>54000</v>
      </c>
    </row>
    <row r="1352" spans="1:4" ht="13.5" customHeight="1" x14ac:dyDescent="0.2">
      <c r="A1352" s="62" t="s">
        <v>275</v>
      </c>
      <c r="B1352" s="92">
        <v>57000</v>
      </c>
      <c r="C1352" s="84">
        <f t="shared" ref="C1352:C1370" si="49">D1352-B1352</f>
        <v>-1650</v>
      </c>
      <c r="D1352" s="3">
        <v>55350</v>
      </c>
    </row>
    <row r="1353" spans="1:4" ht="13.5" customHeight="1" x14ac:dyDescent="0.2">
      <c r="A1353" s="62" t="s">
        <v>680</v>
      </c>
      <c r="B1353" s="92">
        <v>0</v>
      </c>
      <c r="C1353" s="84">
        <f t="shared" si="49"/>
        <v>2700</v>
      </c>
      <c r="D1353" s="3">
        <v>2700</v>
      </c>
    </row>
    <row r="1354" spans="1:4" ht="13.5" customHeight="1" x14ac:dyDescent="0.2">
      <c r="A1354" s="62" t="s">
        <v>681</v>
      </c>
      <c r="B1354" s="92">
        <v>0</v>
      </c>
      <c r="C1354" s="84">
        <f t="shared" si="49"/>
        <v>2700</v>
      </c>
      <c r="D1354" s="3">
        <v>2700</v>
      </c>
    </row>
    <row r="1355" spans="1:4" ht="13.5" customHeight="1" x14ac:dyDescent="0.2">
      <c r="A1355" s="62" t="s">
        <v>276</v>
      </c>
      <c r="B1355" s="92">
        <v>16000</v>
      </c>
      <c r="C1355" s="84">
        <f t="shared" si="49"/>
        <v>-1150</v>
      </c>
      <c r="D1355" s="3">
        <v>14850</v>
      </c>
    </row>
    <row r="1356" spans="1:4" ht="13.5" customHeight="1" x14ac:dyDescent="0.2">
      <c r="A1356" s="62" t="s">
        <v>277</v>
      </c>
      <c r="B1356" s="92">
        <v>57000</v>
      </c>
      <c r="C1356" s="84">
        <f t="shared" si="49"/>
        <v>9150</v>
      </c>
      <c r="D1356" s="3">
        <v>66150</v>
      </c>
    </row>
    <row r="1357" spans="1:4" ht="13.5" customHeight="1" x14ac:dyDescent="0.2">
      <c r="A1357" s="62" t="s">
        <v>682</v>
      </c>
      <c r="B1357" s="92">
        <v>0</v>
      </c>
      <c r="C1357" s="84">
        <f t="shared" si="49"/>
        <v>6750</v>
      </c>
      <c r="D1357" s="3">
        <v>6750</v>
      </c>
    </row>
    <row r="1358" spans="1:4" ht="13.5" customHeight="1" x14ac:dyDescent="0.2">
      <c r="A1358" s="66" t="s">
        <v>278</v>
      </c>
      <c r="B1358" s="92">
        <v>96000</v>
      </c>
      <c r="C1358" s="84">
        <f t="shared" si="49"/>
        <v>1200</v>
      </c>
      <c r="D1358" s="3">
        <v>97200</v>
      </c>
    </row>
    <row r="1359" spans="1:4" ht="13.5" customHeight="1" x14ac:dyDescent="0.2">
      <c r="A1359" s="66" t="s">
        <v>279</v>
      </c>
      <c r="B1359" s="92">
        <v>37000</v>
      </c>
      <c r="C1359" s="84">
        <f t="shared" si="49"/>
        <v>3500</v>
      </c>
      <c r="D1359" s="3">
        <v>40500</v>
      </c>
    </row>
    <row r="1360" spans="1:4" ht="13.5" customHeight="1" x14ac:dyDescent="0.2">
      <c r="A1360" s="66" t="s">
        <v>280</v>
      </c>
      <c r="B1360" s="92">
        <v>179000</v>
      </c>
      <c r="C1360" s="84">
        <f t="shared" si="49"/>
        <v>550</v>
      </c>
      <c r="D1360" s="3">
        <v>179550</v>
      </c>
    </row>
    <row r="1361" spans="1:4" ht="13.5" customHeight="1" x14ac:dyDescent="0.2">
      <c r="A1361" s="66" t="s">
        <v>683</v>
      </c>
      <c r="B1361" s="92">
        <v>0</v>
      </c>
      <c r="C1361" s="84">
        <f t="shared" si="49"/>
        <v>6750</v>
      </c>
      <c r="D1361" s="3">
        <v>6750</v>
      </c>
    </row>
    <row r="1362" spans="1:4" ht="13.5" customHeight="1" x14ac:dyDescent="0.2">
      <c r="A1362" s="66" t="s">
        <v>281</v>
      </c>
      <c r="B1362" s="92">
        <v>125000</v>
      </c>
      <c r="C1362" s="84">
        <f t="shared" si="49"/>
        <v>550</v>
      </c>
      <c r="D1362" s="3">
        <v>125550</v>
      </c>
    </row>
    <row r="1363" spans="1:4" ht="13.5" customHeight="1" x14ac:dyDescent="0.2">
      <c r="A1363" s="66" t="s">
        <v>282</v>
      </c>
      <c r="B1363" s="92">
        <v>650000</v>
      </c>
      <c r="C1363" s="84">
        <f t="shared" si="49"/>
        <v>-18200</v>
      </c>
      <c r="D1363" s="3">
        <v>631800</v>
      </c>
    </row>
    <row r="1364" spans="1:4" ht="13.5" customHeight="1" x14ac:dyDescent="0.2">
      <c r="A1364" s="66" t="s">
        <v>283</v>
      </c>
      <c r="B1364" s="92">
        <v>477000</v>
      </c>
      <c r="C1364" s="84">
        <f t="shared" si="49"/>
        <v>-36900</v>
      </c>
      <c r="D1364" s="3">
        <v>440100</v>
      </c>
    </row>
    <row r="1365" spans="1:4" ht="13.5" customHeight="1" x14ac:dyDescent="0.2">
      <c r="A1365" s="66" t="s">
        <v>284</v>
      </c>
      <c r="B1365" s="92">
        <v>570000</v>
      </c>
      <c r="C1365" s="84">
        <f t="shared" si="49"/>
        <v>15900</v>
      </c>
      <c r="D1365" s="3">
        <v>585900</v>
      </c>
    </row>
    <row r="1366" spans="1:4" ht="13.5" customHeight="1" x14ac:dyDescent="0.2">
      <c r="A1366" s="66" t="s">
        <v>285</v>
      </c>
      <c r="B1366" s="92">
        <v>85000</v>
      </c>
      <c r="C1366" s="84">
        <f t="shared" si="49"/>
        <v>8150</v>
      </c>
      <c r="D1366" s="3">
        <v>93150</v>
      </c>
    </row>
    <row r="1367" spans="1:4" ht="13.5" customHeight="1" x14ac:dyDescent="0.2">
      <c r="A1367" s="66" t="s">
        <v>286</v>
      </c>
      <c r="B1367" s="92">
        <v>127000</v>
      </c>
      <c r="C1367" s="84">
        <f t="shared" si="49"/>
        <v>48500</v>
      </c>
      <c r="D1367" s="3">
        <v>175500</v>
      </c>
    </row>
    <row r="1368" spans="1:4" ht="13.5" customHeight="1" x14ac:dyDescent="0.2">
      <c r="A1368" s="66" t="s">
        <v>287</v>
      </c>
      <c r="B1368" s="92">
        <v>108000</v>
      </c>
      <c r="C1368" s="84">
        <f t="shared" si="49"/>
        <v>27000</v>
      </c>
      <c r="D1368" s="3">
        <v>135000</v>
      </c>
    </row>
    <row r="1369" spans="1:4" ht="13.5" customHeight="1" x14ac:dyDescent="0.2">
      <c r="A1369" s="66" t="s">
        <v>288</v>
      </c>
      <c r="B1369" s="92">
        <v>193000</v>
      </c>
      <c r="C1369" s="84">
        <f t="shared" si="49"/>
        <v>-10750</v>
      </c>
      <c r="D1369" s="3">
        <v>182250</v>
      </c>
    </row>
    <row r="1370" spans="1:4" ht="13.5" customHeight="1" thickBot="1" x14ac:dyDescent="0.25">
      <c r="A1370" s="68" t="s">
        <v>289</v>
      </c>
      <c r="B1370" s="93">
        <v>58000</v>
      </c>
      <c r="C1370" s="94">
        <f t="shared" si="49"/>
        <v>5450</v>
      </c>
      <c r="D1370" s="56">
        <v>63450</v>
      </c>
    </row>
    <row r="1371" spans="1:4" ht="13.5" customHeight="1" thickBot="1" x14ac:dyDescent="0.25">
      <c r="A1371" s="57" t="s">
        <v>290</v>
      </c>
      <c r="B1371" s="95">
        <f>SUM(B1351:B1370)</f>
        <v>2888000</v>
      </c>
      <c r="C1371" s="95">
        <f>SUM(C1351:C1370)</f>
        <v>71200</v>
      </c>
      <c r="D1371" s="58">
        <f>SUM(D1351:D1370)</f>
        <v>2959200</v>
      </c>
    </row>
    <row r="1372" spans="1:4" ht="13.5" customHeight="1" x14ac:dyDescent="0.2">
      <c r="A1372" s="59"/>
      <c r="B1372" s="7"/>
      <c r="C1372" s="7"/>
      <c r="D1372" s="7"/>
    </row>
    <row r="1373" spans="1:4" ht="13.5" customHeight="1" thickBot="1" x14ac:dyDescent="0.25">
      <c r="A1373" s="30" t="s">
        <v>291</v>
      </c>
      <c r="B1373" s="7"/>
      <c r="C1373" s="7"/>
      <c r="D1373" s="7"/>
    </row>
    <row r="1374" spans="1:4" ht="45" customHeight="1" thickBot="1" x14ac:dyDescent="0.25">
      <c r="A1374" s="4" t="s">
        <v>0</v>
      </c>
      <c r="B1374" s="83" t="s">
        <v>546</v>
      </c>
      <c r="C1374" s="83" t="s">
        <v>547</v>
      </c>
      <c r="D1374" s="5" t="s">
        <v>548</v>
      </c>
    </row>
    <row r="1375" spans="1:4" ht="13.5" customHeight="1" x14ac:dyDescent="0.2">
      <c r="A1375" s="100" t="s">
        <v>292</v>
      </c>
      <c r="B1375" s="89">
        <v>52000</v>
      </c>
      <c r="C1375" s="90">
        <f>D1375-B1375</f>
        <v>2000</v>
      </c>
      <c r="D1375" s="91">
        <v>54000</v>
      </c>
    </row>
    <row r="1376" spans="1:4" ht="13.5" customHeight="1" x14ac:dyDescent="0.2">
      <c r="A1376" s="69" t="s">
        <v>293</v>
      </c>
      <c r="B1376" s="92">
        <v>202000</v>
      </c>
      <c r="C1376" s="84">
        <f t="shared" ref="C1376:C1389" si="50">D1376-B1376</f>
        <v>-850</v>
      </c>
      <c r="D1376" s="3">
        <v>201150</v>
      </c>
    </row>
    <row r="1377" spans="1:4" ht="13.5" customHeight="1" x14ac:dyDescent="0.2">
      <c r="A1377" s="67" t="s">
        <v>294</v>
      </c>
      <c r="B1377" s="92">
        <v>312000</v>
      </c>
      <c r="C1377" s="84">
        <f t="shared" si="50"/>
        <v>9300</v>
      </c>
      <c r="D1377" s="3">
        <v>321300</v>
      </c>
    </row>
    <row r="1378" spans="1:4" ht="13.5" customHeight="1" x14ac:dyDescent="0.2">
      <c r="A1378" s="62" t="s">
        <v>295</v>
      </c>
      <c r="B1378" s="92">
        <v>75000</v>
      </c>
      <c r="C1378" s="84">
        <f t="shared" si="50"/>
        <v>6000</v>
      </c>
      <c r="D1378" s="3">
        <v>81000</v>
      </c>
    </row>
    <row r="1379" spans="1:4" ht="13.5" customHeight="1" x14ac:dyDescent="0.2">
      <c r="A1379" s="62" t="s">
        <v>684</v>
      </c>
      <c r="B1379" s="92">
        <v>0</v>
      </c>
      <c r="C1379" s="84">
        <f t="shared" si="50"/>
        <v>2700</v>
      </c>
      <c r="D1379" s="3">
        <v>2700</v>
      </c>
    </row>
    <row r="1380" spans="1:4" ht="13.5" customHeight="1" x14ac:dyDescent="0.2">
      <c r="A1380" s="66" t="s">
        <v>296</v>
      </c>
      <c r="B1380" s="92">
        <v>130000</v>
      </c>
      <c r="C1380" s="84">
        <f t="shared" si="50"/>
        <v>38750</v>
      </c>
      <c r="D1380" s="3">
        <v>168750</v>
      </c>
    </row>
    <row r="1381" spans="1:4" ht="13.5" customHeight="1" x14ac:dyDescent="0.2">
      <c r="A1381" s="66" t="s">
        <v>685</v>
      </c>
      <c r="B1381" s="92">
        <v>0</v>
      </c>
      <c r="C1381" s="84">
        <f t="shared" si="50"/>
        <v>29700</v>
      </c>
      <c r="D1381" s="3">
        <v>29700</v>
      </c>
    </row>
    <row r="1382" spans="1:4" ht="13.5" customHeight="1" x14ac:dyDescent="0.2">
      <c r="A1382" s="66" t="s">
        <v>297</v>
      </c>
      <c r="B1382" s="92">
        <v>226000</v>
      </c>
      <c r="C1382" s="84">
        <f t="shared" si="50"/>
        <v>-12700</v>
      </c>
      <c r="D1382" s="3">
        <v>213300</v>
      </c>
    </row>
    <row r="1383" spans="1:4" ht="13.5" customHeight="1" x14ac:dyDescent="0.2">
      <c r="A1383" s="66" t="s">
        <v>298</v>
      </c>
      <c r="B1383" s="92">
        <v>156000</v>
      </c>
      <c r="C1383" s="84">
        <f t="shared" si="50"/>
        <v>26250</v>
      </c>
      <c r="D1383" s="3">
        <v>182250</v>
      </c>
    </row>
    <row r="1384" spans="1:4" ht="13.5" customHeight="1" x14ac:dyDescent="0.2">
      <c r="A1384" s="66" t="s">
        <v>686</v>
      </c>
      <c r="B1384" s="92">
        <v>0</v>
      </c>
      <c r="C1384" s="84">
        <f t="shared" si="50"/>
        <v>4050</v>
      </c>
      <c r="D1384" s="3">
        <v>4050</v>
      </c>
    </row>
    <row r="1385" spans="1:4" ht="13.5" customHeight="1" x14ac:dyDescent="0.2">
      <c r="A1385" s="67" t="s">
        <v>299</v>
      </c>
      <c r="B1385" s="92">
        <v>293000</v>
      </c>
      <c r="C1385" s="84">
        <f t="shared" si="50"/>
        <v>-72950</v>
      </c>
      <c r="D1385" s="3">
        <v>220050</v>
      </c>
    </row>
    <row r="1386" spans="1:4" ht="13.5" customHeight="1" x14ac:dyDescent="0.2">
      <c r="A1386" s="67" t="s">
        <v>300</v>
      </c>
      <c r="B1386" s="92">
        <v>431000</v>
      </c>
      <c r="C1386" s="84">
        <f t="shared" si="50"/>
        <v>-11150</v>
      </c>
      <c r="D1386" s="3">
        <v>419850</v>
      </c>
    </row>
    <row r="1387" spans="1:4" ht="13.5" customHeight="1" x14ac:dyDescent="0.2">
      <c r="A1387" s="67" t="s">
        <v>301</v>
      </c>
      <c r="B1387" s="92">
        <v>276000</v>
      </c>
      <c r="C1387" s="84">
        <f t="shared" si="50"/>
        <v>-4650</v>
      </c>
      <c r="D1387" s="3">
        <v>271350</v>
      </c>
    </row>
    <row r="1388" spans="1:4" ht="13.5" customHeight="1" x14ac:dyDescent="0.2">
      <c r="A1388" s="67" t="s">
        <v>302</v>
      </c>
      <c r="B1388" s="92">
        <v>434000</v>
      </c>
      <c r="C1388" s="84">
        <f t="shared" si="50"/>
        <v>-26300</v>
      </c>
      <c r="D1388" s="3">
        <v>407700</v>
      </c>
    </row>
    <row r="1389" spans="1:4" ht="13.5" customHeight="1" thickBot="1" x14ac:dyDescent="0.25">
      <c r="A1389" s="68" t="s">
        <v>303</v>
      </c>
      <c r="B1389" s="93">
        <v>56000</v>
      </c>
      <c r="C1389" s="94">
        <f t="shared" si="50"/>
        <v>58750</v>
      </c>
      <c r="D1389" s="56">
        <v>114750</v>
      </c>
    </row>
    <row r="1390" spans="1:4" ht="13.5" customHeight="1" thickBot="1" x14ac:dyDescent="0.25">
      <c r="A1390" s="57" t="s">
        <v>304</v>
      </c>
      <c r="B1390" s="95">
        <f>SUM(B1375:B1389)</f>
        <v>2643000</v>
      </c>
      <c r="C1390" s="95">
        <f>SUM(C1375:C1389)</f>
        <v>48900</v>
      </c>
      <c r="D1390" s="58">
        <f>SUM(D1375:D1389)</f>
        <v>2691900</v>
      </c>
    </row>
    <row r="1391" spans="1:4" ht="13.5" customHeight="1" thickBot="1" x14ac:dyDescent="0.25">
      <c r="A1391" s="59"/>
      <c r="B1391" s="7"/>
      <c r="C1391" s="7"/>
      <c r="D1391" s="7"/>
    </row>
    <row r="1392" spans="1:4" ht="13.5" customHeight="1" thickBot="1" x14ac:dyDescent="0.25">
      <c r="A1392" s="60" t="s">
        <v>88</v>
      </c>
      <c r="B1392" s="96">
        <f>B1263+B1347+B1371+B1390</f>
        <v>29496000</v>
      </c>
      <c r="C1392" s="96">
        <f>C1263+C1347+C1371+C1390</f>
        <v>2887800</v>
      </c>
      <c r="D1392" s="61">
        <f>D1263+D1347+D1371+D1390</f>
        <v>32383800</v>
      </c>
    </row>
    <row r="1393" spans="1:4" ht="13.5" customHeight="1" x14ac:dyDescent="0.2">
      <c r="A1393" s="59"/>
      <c r="B1393" s="7"/>
      <c r="C1393" s="7"/>
      <c r="D1393" s="7"/>
    </row>
    <row r="1394" spans="1:4" ht="13.5" customHeight="1" x14ac:dyDescent="0.2">
      <c r="A1394" s="30" t="s">
        <v>89</v>
      </c>
      <c r="B1394" s="7"/>
      <c r="C1394" s="7"/>
      <c r="D1394" s="7"/>
    </row>
    <row r="1395" spans="1:4" ht="13.5" customHeight="1" x14ac:dyDescent="0.2">
      <c r="A1395" s="59"/>
      <c r="B1395" s="7"/>
      <c r="C1395" s="7"/>
      <c r="D1395" s="7"/>
    </row>
    <row r="1396" spans="1:4" ht="13.5" customHeight="1" thickBot="1" x14ac:dyDescent="0.25">
      <c r="A1396" s="30" t="s">
        <v>305</v>
      </c>
      <c r="B1396" s="7"/>
      <c r="C1396" s="7"/>
      <c r="D1396" s="7"/>
    </row>
    <row r="1397" spans="1:4" ht="45" customHeight="1" thickBot="1" x14ac:dyDescent="0.25">
      <c r="A1397" s="4" t="s">
        <v>0</v>
      </c>
      <c r="B1397" s="83" t="s">
        <v>546</v>
      </c>
      <c r="C1397" s="83" t="s">
        <v>547</v>
      </c>
      <c r="D1397" s="5" t="s">
        <v>548</v>
      </c>
    </row>
    <row r="1398" spans="1:4" ht="13.5" customHeight="1" x14ac:dyDescent="0.2">
      <c r="A1398" s="97" t="s">
        <v>306</v>
      </c>
      <c r="B1398" s="89">
        <v>269000</v>
      </c>
      <c r="C1398" s="90">
        <f>D1398-B1398</f>
        <v>1000</v>
      </c>
      <c r="D1398" s="91">
        <v>270000</v>
      </c>
    </row>
    <row r="1399" spans="1:4" ht="13.5" customHeight="1" x14ac:dyDescent="0.2">
      <c r="A1399" s="62" t="s">
        <v>307</v>
      </c>
      <c r="B1399" s="92">
        <v>283000</v>
      </c>
      <c r="C1399" s="84">
        <f t="shared" ref="C1399:C1404" si="51">D1399-B1399</f>
        <v>74750</v>
      </c>
      <c r="D1399" s="3">
        <v>357750</v>
      </c>
    </row>
    <row r="1400" spans="1:4" ht="13.5" customHeight="1" x14ac:dyDescent="0.2">
      <c r="A1400" s="62" t="s">
        <v>308</v>
      </c>
      <c r="B1400" s="92">
        <v>164000</v>
      </c>
      <c r="C1400" s="84">
        <f t="shared" si="51"/>
        <v>8800</v>
      </c>
      <c r="D1400" s="3">
        <v>172800</v>
      </c>
    </row>
    <row r="1401" spans="1:4" ht="13.5" customHeight="1" x14ac:dyDescent="0.2">
      <c r="A1401" s="62" t="s">
        <v>309</v>
      </c>
      <c r="B1401" s="92">
        <v>37000</v>
      </c>
      <c r="C1401" s="84">
        <f t="shared" si="51"/>
        <v>17000</v>
      </c>
      <c r="D1401" s="3">
        <v>54000</v>
      </c>
    </row>
    <row r="1402" spans="1:4" ht="13.5" customHeight="1" x14ac:dyDescent="0.2">
      <c r="A1402" s="62" t="s">
        <v>310</v>
      </c>
      <c r="B1402" s="92">
        <v>62000</v>
      </c>
      <c r="C1402" s="84">
        <f t="shared" si="51"/>
        <v>-14750</v>
      </c>
      <c r="D1402" s="3">
        <v>47250</v>
      </c>
    </row>
    <row r="1403" spans="1:4" ht="13.5" customHeight="1" x14ac:dyDescent="0.2">
      <c r="A1403" s="62" t="s">
        <v>687</v>
      </c>
      <c r="B1403" s="92">
        <v>0</v>
      </c>
      <c r="C1403" s="84">
        <f t="shared" si="51"/>
        <v>13500</v>
      </c>
      <c r="D1403" s="3">
        <v>13500</v>
      </c>
    </row>
    <row r="1404" spans="1:4" ht="13.5" customHeight="1" x14ac:dyDescent="0.2">
      <c r="A1404" s="62" t="s">
        <v>311</v>
      </c>
      <c r="B1404" s="92">
        <v>647000</v>
      </c>
      <c r="C1404" s="84">
        <f t="shared" si="51"/>
        <v>3700</v>
      </c>
      <c r="D1404" s="3">
        <v>650700</v>
      </c>
    </row>
    <row r="1405" spans="1:4" ht="13.5" customHeight="1" x14ac:dyDescent="0.2">
      <c r="A1405" s="63" t="s">
        <v>312</v>
      </c>
      <c r="B1405" s="93">
        <v>97000</v>
      </c>
      <c r="C1405" s="94">
        <f t="shared" ref="C1405:C1407" si="52">D1405-B1405</f>
        <v>2900</v>
      </c>
      <c r="D1405" s="56">
        <v>99900</v>
      </c>
    </row>
    <row r="1406" spans="1:4" ht="13.5" customHeight="1" x14ac:dyDescent="0.2">
      <c r="A1406" s="62" t="s">
        <v>688</v>
      </c>
      <c r="B1406" s="93">
        <v>0</v>
      </c>
      <c r="C1406" s="94">
        <f t="shared" si="52"/>
        <v>9450</v>
      </c>
      <c r="D1406" s="56">
        <v>9450</v>
      </c>
    </row>
    <row r="1407" spans="1:4" ht="13.5" customHeight="1" thickBot="1" x14ac:dyDescent="0.25">
      <c r="A1407" s="62" t="s">
        <v>689</v>
      </c>
      <c r="B1407" s="93">
        <v>0</v>
      </c>
      <c r="C1407" s="94">
        <f t="shared" si="52"/>
        <v>2700</v>
      </c>
      <c r="D1407" s="56">
        <v>2700</v>
      </c>
    </row>
    <row r="1408" spans="1:4" ht="13.5" customHeight="1" thickBot="1" x14ac:dyDescent="0.25">
      <c r="A1408" s="57" t="s">
        <v>313</v>
      </c>
      <c r="B1408" s="95">
        <f>SUM(B1398:B1407)</f>
        <v>1559000</v>
      </c>
      <c r="C1408" s="95">
        <f>SUM(C1398:C1407)</f>
        <v>119050</v>
      </c>
      <c r="D1408" s="58">
        <f>SUM(D1398:D1407)</f>
        <v>1678050</v>
      </c>
    </row>
    <row r="1409" spans="1:4" ht="13.5" customHeight="1" x14ac:dyDescent="0.2">
      <c r="A1409" s="59"/>
      <c r="B1409" s="7"/>
      <c r="C1409" s="7"/>
      <c r="D1409" s="7"/>
    </row>
    <row r="1410" spans="1:4" ht="13.5" customHeight="1" thickBot="1" x14ac:dyDescent="0.25">
      <c r="A1410" s="30" t="s">
        <v>314</v>
      </c>
      <c r="B1410" s="7"/>
      <c r="C1410" s="7"/>
      <c r="D1410" s="7"/>
    </row>
    <row r="1411" spans="1:4" ht="45" customHeight="1" thickBot="1" x14ac:dyDescent="0.25">
      <c r="A1411" s="4" t="s">
        <v>0</v>
      </c>
      <c r="B1411" s="83" t="s">
        <v>546</v>
      </c>
      <c r="C1411" s="83" t="s">
        <v>547</v>
      </c>
      <c r="D1411" s="5" t="s">
        <v>548</v>
      </c>
    </row>
    <row r="1412" spans="1:4" ht="13.5" customHeight="1" x14ac:dyDescent="0.2">
      <c r="A1412" s="101" t="s">
        <v>315</v>
      </c>
      <c r="B1412" s="89">
        <v>372000</v>
      </c>
      <c r="C1412" s="90">
        <f>D1412-B1412</f>
        <v>18150</v>
      </c>
      <c r="D1412" s="91">
        <v>390150</v>
      </c>
    </row>
    <row r="1413" spans="1:4" ht="13.5" customHeight="1" x14ac:dyDescent="0.2">
      <c r="A1413" s="70" t="s">
        <v>690</v>
      </c>
      <c r="B1413" s="136">
        <v>0</v>
      </c>
      <c r="C1413" s="84">
        <f t="shared" ref="C1413:C1483" si="53">D1413-B1413</f>
        <v>5400</v>
      </c>
      <c r="D1413" s="138">
        <v>5400</v>
      </c>
    </row>
    <row r="1414" spans="1:4" ht="13.5" customHeight="1" x14ac:dyDescent="0.2">
      <c r="A1414" s="70" t="s">
        <v>316</v>
      </c>
      <c r="B1414" s="92">
        <v>13000</v>
      </c>
      <c r="C1414" s="84">
        <f t="shared" si="53"/>
        <v>5900</v>
      </c>
      <c r="D1414" s="3">
        <v>18900</v>
      </c>
    </row>
    <row r="1415" spans="1:4" ht="13.5" customHeight="1" x14ac:dyDescent="0.2">
      <c r="A1415" s="70" t="s">
        <v>317</v>
      </c>
      <c r="B1415" s="92">
        <v>37000</v>
      </c>
      <c r="C1415" s="84">
        <f t="shared" si="53"/>
        <v>800</v>
      </c>
      <c r="D1415" s="3">
        <v>37800</v>
      </c>
    </row>
    <row r="1416" spans="1:4" ht="13.5" customHeight="1" x14ac:dyDescent="0.2">
      <c r="A1416" s="70" t="s">
        <v>318</v>
      </c>
      <c r="B1416" s="92">
        <v>230000</v>
      </c>
      <c r="C1416" s="84">
        <f t="shared" si="53"/>
        <v>-7250</v>
      </c>
      <c r="D1416" s="3">
        <v>222750</v>
      </c>
    </row>
    <row r="1417" spans="1:4" ht="13.5" customHeight="1" x14ac:dyDescent="0.2">
      <c r="A1417" s="70" t="s">
        <v>691</v>
      </c>
      <c r="B1417" s="92">
        <v>0</v>
      </c>
      <c r="C1417" s="84">
        <f t="shared" si="53"/>
        <v>2700</v>
      </c>
      <c r="D1417" s="3">
        <v>2700</v>
      </c>
    </row>
    <row r="1418" spans="1:4" ht="13.5" customHeight="1" x14ac:dyDescent="0.2">
      <c r="A1418" s="70" t="s">
        <v>319</v>
      </c>
      <c r="B1418" s="92">
        <v>84000</v>
      </c>
      <c r="C1418" s="84">
        <f t="shared" si="53"/>
        <v>17250</v>
      </c>
      <c r="D1418" s="3">
        <v>101250</v>
      </c>
    </row>
    <row r="1419" spans="1:4" ht="13.5" customHeight="1" x14ac:dyDescent="0.2">
      <c r="A1419" s="70" t="s">
        <v>320</v>
      </c>
      <c r="B1419" s="92">
        <v>318000</v>
      </c>
      <c r="C1419" s="84">
        <f t="shared" si="53"/>
        <v>-14250</v>
      </c>
      <c r="D1419" s="3">
        <v>303750</v>
      </c>
    </row>
    <row r="1420" spans="1:4" ht="13.5" customHeight="1" x14ac:dyDescent="0.2">
      <c r="A1420" s="62" t="s">
        <v>321</v>
      </c>
      <c r="B1420" s="92">
        <v>71000</v>
      </c>
      <c r="C1420" s="84">
        <f t="shared" si="53"/>
        <v>-34550</v>
      </c>
      <c r="D1420" s="3">
        <v>36450</v>
      </c>
    </row>
    <row r="1421" spans="1:4" ht="13.5" customHeight="1" x14ac:dyDescent="0.2">
      <c r="A1421" s="70" t="s">
        <v>322</v>
      </c>
      <c r="B1421" s="92">
        <v>58000</v>
      </c>
      <c r="C1421" s="84">
        <f t="shared" si="53"/>
        <v>5450</v>
      </c>
      <c r="D1421" s="3">
        <v>63450</v>
      </c>
    </row>
    <row r="1422" spans="1:4" ht="13.5" customHeight="1" x14ac:dyDescent="0.2">
      <c r="A1422" s="62" t="s">
        <v>323</v>
      </c>
      <c r="B1422" s="92">
        <v>149000</v>
      </c>
      <c r="C1422" s="84">
        <f t="shared" si="53"/>
        <v>-8600</v>
      </c>
      <c r="D1422" s="3">
        <v>140400</v>
      </c>
    </row>
    <row r="1423" spans="1:4" ht="13.5" customHeight="1" x14ac:dyDescent="0.2">
      <c r="A1423" s="62" t="s">
        <v>692</v>
      </c>
      <c r="B1423" s="92">
        <v>0</v>
      </c>
      <c r="C1423" s="84">
        <f t="shared" si="53"/>
        <v>6750</v>
      </c>
      <c r="D1423" s="3">
        <v>6750</v>
      </c>
    </row>
    <row r="1424" spans="1:4" ht="13.5" customHeight="1" x14ac:dyDescent="0.2">
      <c r="A1424" s="62" t="s">
        <v>693</v>
      </c>
      <c r="B1424" s="92">
        <v>0</v>
      </c>
      <c r="C1424" s="84">
        <f t="shared" si="53"/>
        <v>4050</v>
      </c>
      <c r="D1424" s="3">
        <v>4050</v>
      </c>
    </row>
    <row r="1425" spans="1:4" ht="13.5" customHeight="1" x14ac:dyDescent="0.2">
      <c r="A1425" s="62" t="s">
        <v>694</v>
      </c>
      <c r="B1425" s="92">
        <v>0</v>
      </c>
      <c r="C1425" s="84">
        <f t="shared" si="53"/>
        <v>4050</v>
      </c>
      <c r="D1425" s="3">
        <v>4050</v>
      </c>
    </row>
    <row r="1426" spans="1:4" ht="13.5" customHeight="1" x14ac:dyDescent="0.2">
      <c r="A1426" s="62" t="s">
        <v>324</v>
      </c>
      <c r="B1426" s="92">
        <v>56000</v>
      </c>
      <c r="C1426" s="84">
        <f t="shared" si="53"/>
        <v>-29000</v>
      </c>
      <c r="D1426" s="3">
        <v>27000</v>
      </c>
    </row>
    <row r="1427" spans="1:4" ht="13.5" customHeight="1" x14ac:dyDescent="0.2">
      <c r="A1427" s="62" t="s">
        <v>601</v>
      </c>
      <c r="B1427" s="92">
        <v>0</v>
      </c>
      <c r="C1427" s="84">
        <f t="shared" si="53"/>
        <v>6750</v>
      </c>
      <c r="D1427" s="3">
        <v>6750</v>
      </c>
    </row>
    <row r="1428" spans="1:4" ht="13.5" customHeight="1" x14ac:dyDescent="0.2">
      <c r="A1428" s="62" t="s">
        <v>325</v>
      </c>
      <c r="B1428" s="92">
        <v>262000</v>
      </c>
      <c r="C1428" s="84">
        <f t="shared" si="53"/>
        <v>-106750</v>
      </c>
      <c r="D1428" s="3">
        <v>155250</v>
      </c>
    </row>
    <row r="1429" spans="1:4" ht="13.5" customHeight="1" x14ac:dyDescent="0.2">
      <c r="A1429" s="62" t="s">
        <v>326</v>
      </c>
      <c r="B1429" s="92">
        <v>467000</v>
      </c>
      <c r="C1429" s="84">
        <f t="shared" si="53"/>
        <v>140500</v>
      </c>
      <c r="D1429" s="3">
        <v>607500</v>
      </c>
    </row>
    <row r="1430" spans="1:4" ht="13.5" customHeight="1" x14ac:dyDescent="0.2">
      <c r="A1430" s="62" t="s">
        <v>327</v>
      </c>
      <c r="B1430" s="92">
        <v>56000</v>
      </c>
      <c r="C1430" s="84">
        <f t="shared" si="53"/>
        <v>11500</v>
      </c>
      <c r="D1430" s="3">
        <v>67500</v>
      </c>
    </row>
    <row r="1431" spans="1:4" ht="13.5" customHeight="1" x14ac:dyDescent="0.2">
      <c r="A1431" s="62" t="s">
        <v>328</v>
      </c>
      <c r="B1431" s="92">
        <v>44000</v>
      </c>
      <c r="C1431" s="84">
        <f t="shared" si="53"/>
        <v>12700</v>
      </c>
      <c r="D1431" s="3">
        <v>56700</v>
      </c>
    </row>
    <row r="1432" spans="1:4" ht="13.5" customHeight="1" x14ac:dyDescent="0.2">
      <c r="A1432" s="62" t="s">
        <v>329</v>
      </c>
      <c r="B1432" s="92">
        <v>42000</v>
      </c>
      <c r="C1432" s="84">
        <f t="shared" si="53"/>
        <v>5250</v>
      </c>
      <c r="D1432" s="3">
        <v>47250</v>
      </c>
    </row>
    <row r="1433" spans="1:4" ht="13.5" customHeight="1" x14ac:dyDescent="0.2">
      <c r="A1433" s="62" t="s">
        <v>330</v>
      </c>
      <c r="B1433" s="92">
        <v>52000</v>
      </c>
      <c r="C1433" s="84">
        <f t="shared" si="53"/>
        <v>2000</v>
      </c>
      <c r="D1433" s="3">
        <v>54000</v>
      </c>
    </row>
    <row r="1434" spans="1:4" ht="13.5" customHeight="1" x14ac:dyDescent="0.2">
      <c r="A1434" s="62" t="s">
        <v>602</v>
      </c>
      <c r="B1434" s="92">
        <v>0</v>
      </c>
      <c r="C1434" s="84">
        <f t="shared" si="53"/>
        <v>5400</v>
      </c>
      <c r="D1434" s="3">
        <v>5400</v>
      </c>
    </row>
    <row r="1435" spans="1:4" ht="13.5" customHeight="1" x14ac:dyDescent="0.2">
      <c r="A1435" s="62" t="s">
        <v>603</v>
      </c>
      <c r="B1435" s="92">
        <v>0</v>
      </c>
      <c r="C1435" s="84">
        <f t="shared" si="53"/>
        <v>74250</v>
      </c>
      <c r="D1435" s="3">
        <v>74250</v>
      </c>
    </row>
    <row r="1436" spans="1:4" ht="13.5" customHeight="1" x14ac:dyDescent="0.2">
      <c r="A1436" s="62" t="s">
        <v>331</v>
      </c>
      <c r="B1436" s="92">
        <v>50000</v>
      </c>
      <c r="C1436" s="84">
        <f t="shared" si="53"/>
        <v>45850</v>
      </c>
      <c r="D1436" s="3">
        <v>95850</v>
      </c>
    </row>
    <row r="1437" spans="1:4" ht="13.5" customHeight="1" x14ac:dyDescent="0.2">
      <c r="A1437" s="62" t="s">
        <v>604</v>
      </c>
      <c r="B1437" s="92">
        <v>0</v>
      </c>
      <c r="C1437" s="84">
        <f t="shared" si="53"/>
        <v>12150</v>
      </c>
      <c r="D1437" s="3">
        <v>12150</v>
      </c>
    </row>
    <row r="1438" spans="1:4" ht="13.5" customHeight="1" x14ac:dyDescent="0.2">
      <c r="A1438" s="62" t="s">
        <v>605</v>
      </c>
      <c r="B1438" s="92">
        <v>0</v>
      </c>
      <c r="C1438" s="84">
        <f t="shared" si="53"/>
        <v>13500</v>
      </c>
      <c r="D1438" s="3">
        <v>13500</v>
      </c>
    </row>
    <row r="1439" spans="1:4" ht="13.5" customHeight="1" x14ac:dyDescent="0.2">
      <c r="A1439" s="62" t="s">
        <v>332</v>
      </c>
      <c r="B1439" s="92">
        <v>263000</v>
      </c>
      <c r="C1439" s="84">
        <f t="shared" si="53"/>
        <v>13750</v>
      </c>
      <c r="D1439" s="3">
        <v>276750</v>
      </c>
    </row>
    <row r="1440" spans="1:4" ht="24" x14ac:dyDescent="0.2">
      <c r="A1440" s="65" t="s">
        <v>333</v>
      </c>
      <c r="B1440" s="99">
        <v>49000</v>
      </c>
      <c r="C1440" s="84">
        <f t="shared" si="53"/>
        <v>32000</v>
      </c>
      <c r="D1440" s="34">
        <v>81000</v>
      </c>
    </row>
    <row r="1441" spans="1:4" ht="24" x14ac:dyDescent="0.2">
      <c r="A1441" s="65" t="s">
        <v>334</v>
      </c>
      <c r="B1441" s="99">
        <v>95000</v>
      </c>
      <c r="C1441" s="84">
        <f t="shared" si="53"/>
        <v>-41000</v>
      </c>
      <c r="D1441" s="34">
        <v>54000</v>
      </c>
    </row>
    <row r="1442" spans="1:4" ht="13.5" customHeight="1" x14ac:dyDescent="0.2">
      <c r="A1442" s="65" t="s">
        <v>335</v>
      </c>
      <c r="B1442" s="99">
        <v>465000</v>
      </c>
      <c r="C1442" s="84">
        <f t="shared" si="53"/>
        <v>12900</v>
      </c>
      <c r="D1442" s="34">
        <v>477900</v>
      </c>
    </row>
    <row r="1443" spans="1:4" ht="13.5" customHeight="1" x14ac:dyDescent="0.2">
      <c r="A1443" s="65" t="s">
        <v>606</v>
      </c>
      <c r="B1443" s="99">
        <v>0</v>
      </c>
      <c r="C1443" s="84">
        <f t="shared" si="53"/>
        <v>2700</v>
      </c>
      <c r="D1443" s="34">
        <v>2700</v>
      </c>
    </row>
    <row r="1444" spans="1:4" ht="13.5" customHeight="1" x14ac:dyDescent="0.2">
      <c r="A1444" s="62" t="s">
        <v>336</v>
      </c>
      <c r="B1444" s="92">
        <v>112000</v>
      </c>
      <c r="C1444" s="84">
        <f t="shared" si="53"/>
        <v>-2650</v>
      </c>
      <c r="D1444" s="3">
        <v>109350</v>
      </c>
    </row>
    <row r="1445" spans="1:4" ht="13.5" customHeight="1" x14ac:dyDescent="0.2">
      <c r="A1445" s="62" t="s">
        <v>337</v>
      </c>
      <c r="B1445" s="92">
        <v>280000</v>
      </c>
      <c r="C1445" s="84">
        <f t="shared" si="53"/>
        <v>75050</v>
      </c>
      <c r="D1445" s="3">
        <v>355050</v>
      </c>
    </row>
    <row r="1446" spans="1:4" ht="13.5" customHeight="1" x14ac:dyDescent="0.2">
      <c r="A1446" s="62" t="s">
        <v>338</v>
      </c>
      <c r="B1446" s="92">
        <v>170000</v>
      </c>
      <c r="C1446" s="84">
        <f t="shared" si="53"/>
        <v>-8000</v>
      </c>
      <c r="D1446" s="3">
        <v>162000</v>
      </c>
    </row>
    <row r="1447" spans="1:4" ht="13.5" customHeight="1" x14ac:dyDescent="0.2">
      <c r="A1447" s="62" t="s">
        <v>339</v>
      </c>
      <c r="B1447" s="92">
        <v>34000</v>
      </c>
      <c r="C1447" s="84">
        <f t="shared" si="53"/>
        <v>6500</v>
      </c>
      <c r="D1447" s="3">
        <v>40500</v>
      </c>
    </row>
    <row r="1448" spans="1:4" ht="13.5" customHeight="1" x14ac:dyDescent="0.2">
      <c r="A1448" s="62" t="s">
        <v>608</v>
      </c>
      <c r="B1448" s="92">
        <v>0</v>
      </c>
      <c r="C1448" s="84">
        <f t="shared" si="53"/>
        <v>4050</v>
      </c>
      <c r="D1448" s="3">
        <v>4050</v>
      </c>
    </row>
    <row r="1449" spans="1:4" ht="13.5" customHeight="1" x14ac:dyDescent="0.2">
      <c r="A1449" s="62" t="s">
        <v>340</v>
      </c>
      <c r="B1449" s="92">
        <v>77000</v>
      </c>
      <c r="C1449" s="84">
        <f t="shared" si="53"/>
        <v>-1400</v>
      </c>
      <c r="D1449" s="3">
        <v>75600</v>
      </c>
    </row>
    <row r="1450" spans="1:4" ht="13.5" customHeight="1" x14ac:dyDescent="0.2">
      <c r="A1450" s="62" t="s">
        <v>341</v>
      </c>
      <c r="B1450" s="92">
        <v>25000</v>
      </c>
      <c r="C1450" s="84">
        <f t="shared" si="53"/>
        <v>-4750</v>
      </c>
      <c r="D1450" s="3">
        <v>20250</v>
      </c>
    </row>
    <row r="1451" spans="1:4" ht="13.5" customHeight="1" x14ac:dyDescent="0.2">
      <c r="A1451" s="62" t="s">
        <v>342</v>
      </c>
      <c r="B1451" s="92">
        <v>423000</v>
      </c>
      <c r="C1451" s="84">
        <f t="shared" si="53"/>
        <v>-12600</v>
      </c>
      <c r="D1451" s="3">
        <v>410400</v>
      </c>
    </row>
    <row r="1452" spans="1:4" ht="13.5" customHeight="1" x14ac:dyDescent="0.2">
      <c r="A1452" s="62" t="s">
        <v>343</v>
      </c>
      <c r="B1452" s="92">
        <v>29000</v>
      </c>
      <c r="C1452" s="84">
        <f t="shared" si="53"/>
        <v>18250</v>
      </c>
      <c r="D1452" s="3">
        <v>47250</v>
      </c>
    </row>
    <row r="1453" spans="1:4" ht="13.5" customHeight="1" x14ac:dyDescent="0.2">
      <c r="A1453" s="62" t="s">
        <v>344</v>
      </c>
      <c r="B1453" s="92">
        <v>761000</v>
      </c>
      <c r="C1453" s="84">
        <f t="shared" si="53"/>
        <v>22000</v>
      </c>
      <c r="D1453" s="3">
        <v>783000</v>
      </c>
    </row>
    <row r="1454" spans="1:4" ht="13.5" customHeight="1" x14ac:dyDescent="0.2">
      <c r="A1454" s="62" t="s">
        <v>345</v>
      </c>
      <c r="B1454" s="92">
        <v>320000</v>
      </c>
      <c r="C1454" s="84">
        <f t="shared" si="53"/>
        <v>44500</v>
      </c>
      <c r="D1454" s="3">
        <v>364500</v>
      </c>
    </row>
    <row r="1455" spans="1:4" ht="13.5" customHeight="1" x14ac:dyDescent="0.2">
      <c r="A1455" s="62" t="s">
        <v>346</v>
      </c>
      <c r="B1455" s="92">
        <v>550000</v>
      </c>
      <c r="C1455" s="84">
        <f t="shared" si="53"/>
        <v>3500</v>
      </c>
      <c r="D1455" s="3">
        <v>553500</v>
      </c>
    </row>
    <row r="1456" spans="1:4" ht="13.5" customHeight="1" x14ac:dyDescent="0.2">
      <c r="A1456" s="62" t="s">
        <v>347</v>
      </c>
      <c r="B1456" s="92">
        <v>266000</v>
      </c>
      <c r="C1456" s="84">
        <f t="shared" si="53"/>
        <v>-10850</v>
      </c>
      <c r="D1456" s="3">
        <v>255150</v>
      </c>
    </row>
    <row r="1457" spans="1:4" ht="13.5" customHeight="1" x14ac:dyDescent="0.2">
      <c r="A1457" s="62" t="s">
        <v>348</v>
      </c>
      <c r="B1457" s="92">
        <v>366000</v>
      </c>
      <c r="C1457" s="84">
        <f t="shared" si="53"/>
        <v>12000</v>
      </c>
      <c r="D1457" s="3">
        <v>378000</v>
      </c>
    </row>
    <row r="1458" spans="1:4" ht="13.5" customHeight="1" x14ac:dyDescent="0.2">
      <c r="A1458" s="62" t="s">
        <v>349</v>
      </c>
      <c r="B1458" s="92">
        <v>728000</v>
      </c>
      <c r="C1458" s="84">
        <f t="shared" si="53"/>
        <v>293950</v>
      </c>
      <c r="D1458" s="3">
        <v>1021950</v>
      </c>
    </row>
    <row r="1459" spans="1:4" ht="24" x14ac:dyDescent="0.2">
      <c r="A1459" s="65" t="s">
        <v>350</v>
      </c>
      <c r="B1459" s="99">
        <v>798000</v>
      </c>
      <c r="C1459" s="84">
        <f t="shared" si="53"/>
        <v>-25800</v>
      </c>
      <c r="D1459" s="34">
        <v>772200</v>
      </c>
    </row>
    <row r="1460" spans="1:4" ht="24" x14ac:dyDescent="0.2">
      <c r="A1460" s="65" t="s">
        <v>351</v>
      </c>
      <c r="B1460" s="99">
        <v>1431000</v>
      </c>
      <c r="C1460" s="84">
        <f t="shared" si="53"/>
        <v>27000</v>
      </c>
      <c r="D1460" s="34">
        <v>1458000</v>
      </c>
    </row>
    <row r="1461" spans="1:4" ht="24" x14ac:dyDescent="0.2">
      <c r="A1461" s="65" t="s">
        <v>352</v>
      </c>
      <c r="B1461" s="99">
        <v>97000</v>
      </c>
      <c r="C1461" s="84">
        <f t="shared" si="53"/>
        <v>78500</v>
      </c>
      <c r="D1461" s="34">
        <v>175500</v>
      </c>
    </row>
    <row r="1462" spans="1:4" ht="24" x14ac:dyDescent="0.2">
      <c r="A1462" s="29" t="s">
        <v>11</v>
      </c>
      <c r="B1462" s="99">
        <v>312000</v>
      </c>
      <c r="C1462" s="84">
        <f t="shared" si="53"/>
        <v>-48750</v>
      </c>
      <c r="D1462" s="34">
        <v>263250</v>
      </c>
    </row>
    <row r="1463" spans="1:4" ht="13.5" customHeight="1" x14ac:dyDescent="0.2">
      <c r="A1463" s="29" t="s">
        <v>353</v>
      </c>
      <c r="B1463" s="99">
        <v>111000</v>
      </c>
      <c r="C1463" s="84">
        <f t="shared" si="53"/>
        <v>9150</v>
      </c>
      <c r="D1463" s="34">
        <v>120150</v>
      </c>
    </row>
    <row r="1464" spans="1:4" ht="13.5" customHeight="1" x14ac:dyDescent="0.2">
      <c r="A1464" s="29" t="s">
        <v>354</v>
      </c>
      <c r="B1464" s="99">
        <v>366000</v>
      </c>
      <c r="C1464" s="84">
        <f t="shared" si="53"/>
        <v>-106800</v>
      </c>
      <c r="D1464" s="34">
        <v>259200</v>
      </c>
    </row>
    <row r="1465" spans="1:4" ht="13.5" customHeight="1" x14ac:dyDescent="0.2">
      <c r="A1465" s="62" t="s">
        <v>355</v>
      </c>
      <c r="B1465" s="92">
        <v>61000</v>
      </c>
      <c r="C1465" s="84">
        <f t="shared" si="53"/>
        <v>-250</v>
      </c>
      <c r="D1465" s="3">
        <v>60750</v>
      </c>
    </row>
    <row r="1466" spans="1:4" ht="13.5" customHeight="1" x14ac:dyDescent="0.2">
      <c r="A1466" s="62" t="s">
        <v>356</v>
      </c>
      <c r="B1466" s="92">
        <v>45000</v>
      </c>
      <c r="C1466" s="84">
        <f t="shared" si="53"/>
        <v>10350</v>
      </c>
      <c r="D1466" s="3">
        <v>55350</v>
      </c>
    </row>
    <row r="1467" spans="1:4" ht="13.5" customHeight="1" x14ac:dyDescent="0.2">
      <c r="A1467" s="62" t="s">
        <v>357</v>
      </c>
      <c r="B1467" s="92">
        <v>74000</v>
      </c>
      <c r="C1467" s="84">
        <f t="shared" si="53"/>
        <v>20500</v>
      </c>
      <c r="D1467" s="3">
        <v>94500</v>
      </c>
    </row>
    <row r="1468" spans="1:4" ht="13.5" customHeight="1" x14ac:dyDescent="0.2">
      <c r="A1468" s="62" t="s">
        <v>695</v>
      </c>
      <c r="B1468" s="92">
        <v>0</v>
      </c>
      <c r="C1468" s="84">
        <f t="shared" si="53"/>
        <v>2700</v>
      </c>
      <c r="D1468" s="3">
        <v>2700</v>
      </c>
    </row>
    <row r="1469" spans="1:4" ht="13.5" customHeight="1" x14ac:dyDescent="0.2">
      <c r="A1469" s="62" t="s">
        <v>358</v>
      </c>
      <c r="B1469" s="92">
        <v>369000</v>
      </c>
      <c r="C1469" s="84">
        <f t="shared" si="53"/>
        <v>2250</v>
      </c>
      <c r="D1469" s="3">
        <v>371250</v>
      </c>
    </row>
    <row r="1470" spans="1:4" ht="13.5" customHeight="1" x14ac:dyDescent="0.2">
      <c r="A1470" s="62" t="s">
        <v>359</v>
      </c>
      <c r="B1470" s="92">
        <v>262000</v>
      </c>
      <c r="C1470" s="84">
        <f t="shared" si="53"/>
        <v>-25750</v>
      </c>
      <c r="D1470" s="3">
        <v>236250</v>
      </c>
    </row>
    <row r="1471" spans="1:4" ht="13.5" customHeight="1" x14ac:dyDescent="0.2">
      <c r="A1471" s="62" t="s">
        <v>360</v>
      </c>
      <c r="B1471" s="92">
        <v>192000</v>
      </c>
      <c r="C1471" s="84">
        <f t="shared" si="53"/>
        <v>30750</v>
      </c>
      <c r="D1471" s="3">
        <v>222750</v>
      </c>
    </row>
    <row r="1472" spans="1:4" ht="13.5" customHeight="1" x14ac:dyDescent="0.2">
      <c r="A1472" s="62" t="s">
        <v>361</v>
      </c>
      <c r="B1472" s="92">
        <v>118000</v>
      </c>
      <c r="C1472" s="84">
        <f t="shared" si="53"/>
        <v>-5950</v>
      </c>
      <c r="D1472" s="3">
        <v>112050</v>
      </c>
    </row>
    <row r="1473" spans="1:4" ht="13.5" customHeight="1" x14ac:dyDescent="0.2">
      <c r="A1473" s="62" t="s">
        <v>696</v>
      </c>
      <c r="B1473" s="92">
        <v>0</v>
      </c>
      <c r="C1473" s="84">
        <f t="shared" si="53"/>
        <v>2700</v>
      </c>
      <c r="D1473" s="3">
        <v>2700</v>
      </c>
    </row>
    <row r="1474" spans="1:4" ht="13.5" customHeight="1" x14ac:dyDescent="0.2">
      <c r="A1474" s="62" t="s">
        <v>362</v>
      </c>
      <c r="B1474" s="92">
        <v>85000</v>
      </c>
      <c r="C1474" s="84">
        <f t="shared" si="53"/>
        <v>2750</v>
      </c>
      <c r="D1474" s="3">
        <v>87750</v>
      </c>
    </row>
    <row r="1475" spans="1:4" ht="13.5" customHeight="1" x14ac:dyDescent="0.2">
      <c r="A1475" s="62" t="s">
        <v>697</v>
      </c>
      <c r="B1475" s="92">
        <v>0</v>
      </c>
      <c r="C1475" s="84">
        <f t="shared" si="53"/>
        <v>18900</v>
      </c>
      <c r="D1475" s="3">
        <v>18900</v>
      </c>
    </row>
    <row r="1476" spans="1:4" ht="13.5" customHeight="1" x14ac:dyDescent="0.2">
      <c r="A1476" s="62" t="s">
        <v>363</v>
      </c>
      <c r="B1476" s="92">
        <v>46000</v>
      </c>
      <c r="C1476" s="84">
        <f t="shared" si="53"/>
        <v>10700</v>
      </c>
      <c r="D1476" s="3">
        <v>56700</v>
      </c>
    </row>
    <row r="1477" spans="1:4" ht="13.5" customHeight="1" x14ac:dyDescent="0.2">
      <c r="A1477" s="62" t="s">
        <v>364</v>
      </c>
      <c r="B1477" s="92">
        <v>262000</v>
      </c>
      <c r="C1477" s="84">
        <f t="shared" si="53"/>
        <v>1250</v>
      </c>
      <c r="D1477" s="3">
        <v>263250</v>
      </c>
    </row>
    <row r="1478" spans="1:4" ht="13.5" customHeight="1" x14ac:dyDescent="0.2">
      <c r="A1478" s="62" t="s">
        <v>698</v>
      </c>
      <c r="B1478" s="92">
        <v>0</v>
      </c>
      <c r="C1478" s="84">
        <f t="shared" si="53"/>
        <v>5400</v>
      </c>
      <c r="D1478" s="3">
        <v>5400</v>
      </c>
    </row>
    <row r="1479" spans="1:4" ht="13.5" customHeight="1" x14ac:dyDescent="0.2">
      <c r="A1479" s="62" t="s">
        <v>699</v>
      </c>
      <c r="B1479" s="92">
        <v>0</v>
      </c>
      <c r="C1479" s="84">
        <f t="shared" si="53"/>
        <v>4050</v>
      </c>
      <c r="D1479" s="3">
        <v>4050</v>
      </c>
    </row>
    <row r="1480" spans="1:4" ht="13.5" customHeight="1" x14ac:dyDescent="0.2">
      <c r="A1480" s="62" t="s">
        <v>365</v>
      </c>
      <c r="B1480" s="92">
        <v>385000</v>
      </c>
      <c r="C1480" s="84">
        <f t="shared" si="53"/>
        <v>17300</v>
      </c>
      <c r="D1480" s="3">
        <v>402300</v>
      </c>
    </row>
    <row r="1481" spans="1:4" ht="13.5" customHeight="1" x14ac:dyDescent="0.2">
      <c r="A1481" s="62" t="s">
        <v>366</v>
      </c>
      <c r="B1481" s="92">
        <v>33000</v>
      </c>
      <c r="C1481" s="84">
        <f t="shared" si="53"/>
        <v>-6000</v>
      </c>
      <c r="D1481" s="3">
        <v>27000</v>
      </c>
    </row>
    <row r="1482" spans="1:4" ht="13.5" customHeight="1" x14ac:dyDescent="0.2">
      <c r="A1482" s="63" t="s">
        <v>367</v>
      </c>
      <c r="B1482" s="93">
        <v>30000</v>
      </c>
      <c r="C1482" s="94">
        <f t="shared" ref="C1482" si="54">D1482-B1482</f>
        <v>-1650</v>
      </c>
      <c r="D1482" s="56">
        <v>28350</v>
      </c>
    </row>
    <row r="1483" spans="1:4" ht="13.5" customHeight="1" thickBot="1" x14ac:dyDescent="0.25">
      <c r="A1483" s="63" t="s">
        <v>616</v>
      </c>
      <c r="B1483" s="93">
        <v>30000</v>
      </c>
      <c r="C1483" s="94">
        <f t="shared" si="53"/>
        <v>-27300</v>
      </c>
      <c r="D1483" s="56">
        <v>2700</v>
      </c>
    </row>
    <row r="1484" spans="1:4" ht="13.5" customHeight="1" thickBot="1" x14ac:dyDescent="0.25">
      <c r="A1484" s="57" t="s">
        <v>368</v>
      </c>
      <c r="B1484" s="95">
        <f>SUM(B1412:B1483)</f>
        <v>12481000</v>
      </c>
      <c r="C1484" s="95">
        <f>SUM(C1412:C1483)</f>
        <v>655850</v>
      </c>
      <c r="D1484" s="58">
        <f>SUM(D1412:D1483)</f>
        <v>13136850</v>
      </c>
    </row>
    <row r="1485" spans="1:4" ht="13.5" customHeight="1" thickBot="1" x14ac:dyDescent="0.25">
      <c r="A1485" s="59"/>
      <c r="B1485" s="7"/>
      <c r="C1485" s="7"/>
      <c r="D1485" s="7"/>
    </row>
    <row r="1486" spans="1:4" ht="13.5" customHeight="1" thickBot="1" x14ac:dyDescent="0.25">
      <c r="A1486" s="60" t="s">
        <v>101</v>
      </c>
      <c r="B1486" s="96">
        <f>B1408+B1484</f>
        <v>14040000</v>
      </c>
      <c r="C1486" s="96">
        <f>C1408+C1484</f>
        <v>774900</v>
      </c>
      <c r="D1486" s="61">
        <f>D1408+D1484</f>
        <v>14814900</v>
      </c>
    </row>
    <row r="1487" spans="1:4" ht="13.5" customHeight="1" x14ac:dyDescent="0.2">
      <c r="A1487" s="30"/>
      <c r="B1487" s="71"/>
      <c r="C1487" s="71"/>
      <c r="D1487" s="71"/>
    </row>
    <row r="1488" spans="1:4" ht="13.5" customHeight="1" x14ac:dyDescent="0.2">
      <c r="A1488" s="30" t="s">
        <v>102</v>
      </c>
      <c r="B1488" s="7"/>
      <c r="C1488" s="7"/>
      <c r="D1488" s="7"/>
    </row>
    <row r="1489" spans="1:4" ht="13.5" customHeight="1" x14ac:dyDescent="0.2">
      <c r="A1489" s="59"/>
      <c r="B1489" s="7"/>
      <c r="C1489" s="7"/>
      <c r="D1489" s="7"/>
    </row>
    <row r="1490" spans="1:4" ht="13.5" customHeight="1" thickBot="1" x14ac:dyDescent="0.25">
      <c r="A1490" s="30" t="s">
        <v>369</v>
      </c>
      <c r="B1490" s="7"/>
      <c r="C1490" s="7"/>
      <c r="D1490" s="7"/>
    </row>
    <row r="1491" spans="1:4" ht="45" customHeight="1" thickBot="1" x14ac:dyDescent="0.25">
      <c r="A1491" s="4" t="s">
        <v>0</v>
      </c>
      <c r="B1491" s="83" t="s">
        <v>546</v>
      </c>
      <c r="C1491" s="83" t="s">
        <v>547</v>
      </c>
      <c r="D1491" s="5" t="s">
        <v>548</v>
      </c>
    </row>
    <row r="1492" spans="1:4" ht="13.5" customHeight="1" x14ac:dyDescent="0.2">
      <c r="A1492" s="121" t="s">
        <v>370</v>
      </c>
      <c r="B1492" s="89">
        <v>192000</v>
      </c>
      <c r="C1492" s="90">
        <f>D1492-B1492</f>
        <v>32100</v>
      </c>
      <c r="D1492" s="91">
        <v>224100</v>
      </c>
    </row>
    <row r="1493" spans="1:4" ht="13.5" customHeight="1" x14ac:dyDescent="0.2">
      <c r="A1493" s="72" t="s">
        <v>371</v>
      </c>
      <c r="B1493" s="92">
        <v>23000</v>
      </c>
      <c r="C1493" s="84">
        <f t="shared" ref="C1493:C1521" si="55">D1493-B1493</f>
        <v>1300</v>
      </c>
      <c r="D1493" s="3">
        <v>24300</v>
      </c>
    </row>
    <row r="1494" spans="1:4" ht="13.5" customHeight="1" x14ac:dyDescent="0.2">
      <c r="A1494" s="72" t="s">
        <v>700</v>
      </c>
      <c r="B1494" s="92">
        <v>0</v>
      </c>
      <c r="C1494" s="84">
        <f t="shared" si="55"/>
        <v>9450</v>
      </c>
      <c r="D1494" s="3">
        <v>9450</v>
      </c>
    </row>
    <row r="1495" spans="1:4" ht="13.5" customHeight="1" x14ac:dyDescent="0.2">
      <c r="A1495" s="72" t="s">
        <v>701</v>
      </c>
      <c r="B1495" s="92">
        <v>0</v>
      </c>
      <c r="C1495" s="84">
        <f t="shared" si="55"/>
        <v>4050</v>
      </c>
      <c r="D1495" s="3">
        <v>4050</v>
      </c>
    </row>
    <row r="1496" spans="1:4" ht="13.5" customHeight="1" x14ac:dyDescent="0.2">
      <c r="A1496" s="72" t="s">
        <v>702</v>
      </c>
      <c r="B1496" s="92">
        <v>0</v>
      </c>
      <c r="C1496" s="84">
        <f t="shared" si="55"/>
        <v>47250</v>
      </c>
      <c r="D1496" s="3">
        <v>47250</v>
      </c>
    </row>
    <row r="1497" spans="1:4" ht="13.5" customHeight="1" x14ac:dyDescent="0.2">
      <c r="A1497" s="72" t="s">
        <v>372</v>
      </c>
      <c r="B1497" s="92">
        <v>25000</v>
      </c>
      <c r="C1497" s="84">
        <f t="shared" si="55"/>
        <v>-2050</v>
      </c>
      <c r="D1497" s="3">
        <v>22950</v>
      </c>
    </row>
    <row r="1498" spans="1:4" ht="13.5" customHeight="1" x14ac:dyDescent="0.2">
      <c r="A1498" s="72" t="s">
        <v>373</v>
      </c>
      <c r="B1498" s="92">
        <v>142000</v>
      </c>
      <c r="C1498" s="84">
        <f t="shared" si="55"/>
        <v>2450</v>
      </c>
      <c r="D1498" s="3">
        <v>144450</v>
      </c>
    </row>
    <row r="1499" spans="1:4" ht="13.5" customHeight="1" x14ac:dyDescent="0.2">
      <c r="A1499" s="72" t="s">
        <v>620</v>
      </c>
      <c r="B1499" s="92">
        <v>0</v>
      </c>
      <c r="C1499" s="84">
        <f t="shared" si="55"/>
        <v>8100</v>
      </c>
      <c r="D1499" s="3">
        <v>8100</v>
      </c>
    </row>
    <row r="1500" spans="1:4" ht="13.5" customHeight="1" x14ac:dyDescent="0.2">
      <c r="A1500" s="72" t="s">
        <v>374</v>
      </c>
      <c r="B1500" s="92">
        <v>206000</v>
      </c>
      <c r="C1500" s="84">
        <f t="shared" si="55"/>
        <v>-3500</v>
      </c>
      <c r="D1500" s="3">
        <v>202500</v>
      </c>
    </row>
    <row r="1501" spans="1:4" ht="13.5" customHeight="1" x14ac:dyDescent="0.2">
      <c r="A1501" s="72" t="s">
        <v>375</v>
      </c>
      <c r="B1501" s="92">
        <v>828000</v>
      </c>
      <c r="C1501" s="84">
        <f t="shared" si="55"/>
        <v>22500</v>
      </c>
      <c r="D1501" s="3">
        <v>850500</v>
      </c>
    </row>
    <row r="1502" spans="1:4" ht="13.5" customHeight="1" x14ac:dyDescent="0.2">
      <c r="A1502" s="72" t="s">
        <v>376</v>
      </c>
      <c r="B1502" s="92">
        <v>546000</v>
      </c>
      <c r="C1502" s="84">
        <f t="shared" si="55"/>
        <v>38550</v>
      </c>
      <c r="D1502" s="3">
        <v>584550</v>
      </c>
    </row>
    <row r="1503" spans="1:4" ht="13.5" customHeight="1" x14ac:dyDescent="0.2">
      <c r="A1503" s="72" t="s">
        <v>377</v>
      </c>
      <c r="B1503" s="92">
        <v>432000</v>
      </c>
      <c r="C1503" s="84">
        <f t="shared" si="55"/>
        <v>-33750</v>
      </c>
      <c r="D1503" s="3">
        <v>398250</v>
      </c>
    </row>
    <row r="1504" spans="1:4" ht="13.5" customHeight="1" x14ac:dyDescent="0.2">
      <c r="A1504" s="72" t="s">
        <v>378</v>
      </c>
      <c r="B1504" s="92">
        <v>280000</v>
      </c>
      <c r="C1504" s="84">
        <f t="shared" si="55"/>
        <v>-7300</v>
      </c>
      <c r="D1504" s="3">
        <v>272700</v>
      </c>
    </row>
    <row r="1505" spans="1:4" ht="24" x14ac:dyDescent="0.2">
      <c r="A1505" s="73" t="s">
        <v>379</v>
      </c>
      <c r="B1505" s="99">
        <v>119000</v>
      </c>
      <c r="C1505" s="84">
        <f t="shared" si="55"/>
        <v>1150</v>
      </c>
      <c r="D1505" s="34">
        <v>120150</v>
      </c>
    </row>
    <row r="1506" spans="1:4" ht="13.5" customHeight="1" x14ac:dyDescent="0.2">
      <c r="A1506" s="72" t="s">
        <v>380</v>
      </c>
      <c r="B1506" s="92">
        <v>283000</v>
      </c>
      <c r="C1506" s="84">
        <f t="shared" si="55"/>
        <v>-69700</v>
      </c>
      <c r="D1506" s="3">
        <v>213300</v>
      </c>
    </row>
    <row r="1507" spans="1:4" ht="13.5" customHeight="1" x14ac:dyDescent="0.2">
      <c r="A1507" s="72" t="s">
        <v>703</v>
      </c>
      <c r="B1507" s="92">
        <v>0</v>
      </c>
      <c r="C1507" s="84">
        <f t="shared" si="55"/>
        <v>4050</v>
      </c>
      <c r="D1507" s="3">
        <v>4050</v>
      </c>
    </row>
    <row r="1508" spans="1:4" ht="13.5" customHeight="1" x14ac:dyDescent="0.2">
      <c r="A1508" s="72" t="s">
        <v>381</v>
      </c>
      <c r="B1508" s="92">
        <v>19000</v>
      </c>
      <c r="C1508" s="84">
        <f t="shared" si="55"/>
        <v>2600</v>
      </c>
      <c r="D1508" s="3">
        <v>21600</v>
      </c>
    </row>
    <row r="1509" spans="1:4" ht="13.5" customHeight="1" x14ac:dyDescent="0.2">
      <c r="A1509" s="72" t="s">
        <v>382</v>
      </c>
      <c r="B1509" s="92">
        <v>18000</v>
      </c>
      <c r="C1509" s="84">
        <f t="shared" si="55"/>
        <v>-3150</v>
      </c>
      <c r="D1509" s="3">
        <v>14850</v>
      </c>
    </row>
    <row r="1510" spans="1:4" ht="13.5" customHeight="1" x14ac:dyDescent="0.2">
      <c r="A1510" s="72" t="s">
        <v>704</v>
      </c>
      <c r="B1510" s="92">
        <v>0</v>
      </c>
      <c r="C1510" s="84">
        <f t="shared" si="55"/>
        <v>2700</v>
      </c>
      <c r="D1510" s="3">
        <v>2700</v>
      </c>
    </row>
    <row r="1511" spans="1:4" ht="13.5" customHeight="1" x14ac:dyDescent="0.2">
      <c r="A1511" s="72" t="s">
        <v>383</v>
      </c>
      <c r="B1511" s="92">
        <v>29000</v>
      </c>
      <c r="C1511" s="84">
        <f t="shared" si="55"/>
        <v>11500</v>
      </c>
      <c r="D1511" s="3">
        <v>40500</v>
      </c>
    </row>
    <row r="1512" spans="1:4" ht="13.5" customHeight="1" x14ac:dyDescent="0.2">
      <c r="A1512" s="72" t="s">
        <v>384</v>
      </c>
      <c r="B1512" s="92">
        <v>65000</v>
      </c>
      <c r="C1512" s="84">
        <f t="shared" si="55"/>
        <v>-51500</v>
      </c>
      <c r="D1512" s="3">
        <v>13500</v>
      </c>
    </row>
    <row r="1513" spans="1:4" ht="13.5" customHeight="1" x14ac:dyDescent="0.2">
      <c r="A1513" s="72" t="s">
        <v>385</v>
      </c>
      <c r="B1513" s="92">
        <v>56000</v>
      </c>
      <c r="C1513" s="84">
        <f t="shared" si="55"/>
        <v>23650</v>
      </c>
      <c r="D1513" s="3">
        <v>79650</v>
      </c>
    </row>
    <row r="1514" spans="1:4" ht="13.5" customHeight="1" x14ac:dyDescent="0.2">
      <c r="A1514" s="72" t="s">
        <v>705</v>
      </c>
      <c r="B1514" s="92">
        <v>0</v>
      </c>
      <c r="C1514" s="84">
        <f t="shared" si="55"/>
        <v>5400</v>
      </c>
      <c r="D1514" s="3">
        <v>5400</v>
      </c>
    </row>
    <row r="1515" spans="1:4" ht="13.5" customHeight="1" x14ac:dyDescent="0.2">
      <c r="A1515" s="72" t="s">
        <v>386</v>
      </c>
      <c r="B1515" s="92">
        <v>130000</v>
      </c>
      <c r="C1515" s="84">
        <f t="shared" si="55"/>
        <v>-4450</v>
      </c>
      <c r="D1515" s="3">
        <v>125550</v>
      </c>
    </row>
    <row r="1516" spans="1:4" ht="13.5" customHeight="1" x14ac:dyDescent="0.2">
      <c r="A1516" s="72" t="s">
        <v>706</v>
      </c>
      <c r="B1516" s="92">
        <v>0</v>
      </c>
      <c r="C1516" s="84">
        <f t="shared" si="55"/>
        <v>4050</v>
      </c>
      <c r="D1516" s="3">
        <v>4050</v>
      </c>
    </row>
    <row r="1517" spans="1:4" ht="13.5" customHeight="1" x14ac:dyDescent="0.2">
      <c r="A1517" s="72" t="s">
        <v>387</v>
      </c>
      <c r="B1517" s="92">
        <v>38000</v>
      </c>
      <c r="C1517" s="84">
        <f t="shared" si="55"/>
        <v>63250</v>
      </c>
      <c r="D1517" s="3">
        <v>101250</v>
      </c>
    </row>
    <row r="1518" spans="1:4" ht="13.5" customHeight="1" x14ac:dyDescent="0.2">
      <c r="A1518" s="72" t="s">
        <v>388</v>
      </c>
      <c r="B1518" s="92">
        <v>220000</v>
      </c>
      <c r="C1518" s="84">
        <f t="shared" si="55"/>
        <v>36500</v>
      </c>
      <c r="D1518" s="3">
        <v>256500</v>
      </c>
    </row>
    <row r="1519" spans="1:4" ht="13.5" customHeight="1" x14ac:dyDescent="0.2">
      <c r="A1519" s="72" t="s">
        <v>707</v>
      </c>
      <c r="B1519" s="92">
        <v>0</v>
      </c>
      <c r="C1519" s="84">
        <f t="shared" si="55"/>
        <v>1350</v>
      </c>
      <c r="D1519" s="3">
        <v>1350</v>
      </c>
    </row>
    <row r="1520" spans="1:4" ht="13.5" customHeight="1" x14ac:dyDescent="0.2">
      <c r="A1520" s="72" t="s">
        <v>389</v>
      </c>
      <c r="B1520" s="92">
        <v>89000</v>
      </c>
      <c r="C1520" s="84">
        <f t="shared" si="55"/>
        <v>-9350</v>
      </c>
      <c r="D1520" s="3">
        <v>79650</v>
      </c>
    </row>
    <row r="1521" spans="1:4" ht="13.5" customHeight="1" thickBot="1" x14ac:dyDescent="0.25">
      <c r="A1521" s="74" t="s">
        <v>390</v>
      </c>
      <c r="B1521" s="93">
        <v>257000</v>
      </c>
      <c r="C1521" s="94">
        <f t="shared" si="55"/>
        <v>60250</v>
      </c>
      <c r="D1521" s="56">
        <v>317250</v>
      </c>
    </row>
    <row r="1522" spans="1:4" ht="13.5" customHeight="1" thickBot="1" x14ac:dyDescent="0.25">
      <c r="A1522" s="57" t="s">
        <v>391</v>
      </c>
      <c r="B1522" s="95">
        <f>SUM(B1492:B1521)</f>
        <v>3997000</v>
      </c>
      <c r="C1522" s="95">
        <f>SUM(C1492:C1521)</f>
        <v>197450</v>
      </c>
      <c r="D1522" s="58">
        <f>SUM(D1492:D1521)</f>
        <v>4194450</v>
      </c>
    </row>
    <row r="1523" spans="1:4" ht="13.5" customHeight="1" x14ac:dyDescent="0.2">
      <c r="A1523" s="30"/>
      <c r="B1523" s="7"/>
      <c r="C1523" s="7"/>
      <c r="D1523" s="7"/>
    </row>
    <row r="1524" spans="1:4" ht="13.5" customHeight="1" thickBot="1" x14ac:dyDescent="0.25">
      <c r="A1524" s="30" t="s">
        <v>392</v>
      </c>
      <c r="B1524" s="7"/>
      <c r="C1524" s="7"/>
      <c r="D1524" s="7"/>
    </row>
    <row r="1525" spans="1:4" ht="45" customHeight="1" thickBot="1" x14ac:dyDescent="0.25">
      <c r="A1525" s="4" t="s">
        <v>0</v>
      </c>
      <c r="B1525" s="83" t="s">
        <v>546</v>
      </c>
      <c r="C1525" s="83" t="s">
        <v>547</v>
      </c>
      <c r="D1525" s="5" t="s">
        <v>548</v>
      </c>
    </row>
    <row r="1526" spans="1:4" ht="13.5" customHeight="1" x14ac:dyDescent="0.2">
      <c r="A1526" s="121" t="s">
        <v>708</v>
      </c>
      <c r="B1526" s="89">
        <v>0</v>
      </c>
      <c r="C1526" s="90">
        <f>D1526-B1526</f>
        <v>9450</v>
      </c>
      <c r="D1526" s="91">
        <v>9450</v>
      </c>
    </row>
    <row r="1527" spans="1:4" ht="13.5" customHeight="1" x14ac:dyDescent="0.2">
      <c r="A1527" s="141" t="s">
        <v>393</v>
      </c>
      <c r="B1527" s="136">
        <v>20000</v>
      </c>
      <c r="C1527" s="137">
        <f>D1527-B1527</f>
        <v>-1100</v>
      </c>
      <c r="D1527" s="138">
        <v>18900</v>
      </c>
    </row>
    <row r="1528" spans="1:4" ht="13.5" customHeight="1" x14ac:dyDescent="0.2">
      <c r="A1528" s="72" t="s">
        <v>394</v>
      </c>
      <c r="B1528" s="92">
        <v>52000</v>
      </c>
      <c r="C1528" s="84">
        <f t="shared" ref="C1528:C1537" si="56">D1528-B1528</f>
        <v>-6100</v>
      </c>
      <c r="D1528" s="3">
        <v>45900</v>
      </c>
    </row>
    <row r="1529" spans="1:4" ht="13.5" customHeight="1" x14ac:dyDescent="0.2">
      <c r="A1529" s="72" t="s">
        <v>709</v>
      </c>
      <c r="B1529" s="92">
        <v>0</v>
      </c>
      <c r="C1529" s="84">
        <f t="shared" si="56"/>
        <v>74250</v>
      </c>
      <c r="D1529" s="3">
        <v>74250</v>
      </c>
    </row>
    <row r="1530" spans="1:4" ht="13.5" customHeight="1" x14ac:dyDescent="0.2">
      <c r="A1530" s="72" t="s">
        <v>395</v>
      </c>
      <c r="B1530" s="92">
        <v>259000</v>
      </c>
      <c r="C1530" s="84">
        <f t="shared" si="56"/>
        <v>62300</v>
      </c>
      <c r="D1530" s="3">
        <v>321300</v>
      </c>
    </row>
    <row r="1531" spans="1:4" ht="13.5" customHeight="1" x14ac:dyDescent="0.2">
      <c r="A1531" s="72" t="s">
        <v>396</v>
      </c>
      <c r="B1531" s="92">
        <v>332000</v>
      </c>
      <c r="C1531" s="84">
        <f t="shared" si="56"/>
        <v>6850</v>
      </c>
      <c r="D1531" s="3">
        <v>338850</v>
      </c>
    </row>
    <row r="1532" spans="1:4" ht="13.5" customHeight="1" x14ac:dyDescent="0.2">
      <c r="A1532" s="72" t="s">
        <v>397</v>
      </c>
      <c r="B1532" s="92">
        <v>54000</v>
      </c>
      <c r="C1532" s="84">
        <f t="shared" si="56"/>
        <v>0</v>
      </c>
      <c r="D1532" s="3">
        <v>54000</v>
      </c>
    </row>
    <row r="1533" spans="1:4" ht="13.5" customHeight="1" x14ac:dyDescent="0.2">
      <c r="A1533" s="75" t="s">
        <v>398</v>
      </c>
      <c r="B1533" s="99">
        <v>480000</v>
      </c>
      <c r="C1533" s="84">
        <f t="shared" si="56"/>
        <v>-14250</v>
      </c>
      <c r="D1533" s="34">
        <v>465750</v>
      </c>
    </row>
    <row r="1534" spans="1:4" ht="13.5" customHeight="1" x14ac:dyDescent="0.2">
      <c r="A1534" s="72" t="s">
        <v>399</v>
      </c>
      <c r="B1534" s="92">
        <v>195000</v>
      </c>
      <c r="C1534" s="84">
        <f t="shared" si="56"/>
        <v>92550</v>
      </c>
      <c r="D1534" s="3">
        <v>287550</v>
      </c>
    </row>
    <row r="1535" spans="1:4" ht="13.5" customHeight="1" x14ac:dyDescent="0.2">
      <c r="A1535" s="72" t="s">
        <v>400</v>
      </c>
      <c r="B1535" s="92">
        <v>150000</v>
      </c>
      <c r="C1535" s="84">
        <f t="shared" si="56"/>
        <v>5250</v>
      </c>
      <c r="D1535" s="3">
        <v>155250</v>
      </c>
    </row>
    <row r="1536" spans="1:4" ht="13.5" customHeight="1" x14ac:dyDescent="0.2">
      <c r="A1536" s="72" t="s">
        <v>401</v>
      </c>
      <c r="B1536" s="92">
        <v>108000</v>
      </c>
      <c r="C1536" s="84">
        <f t="shared" si="56"/>
        <v>-9450</v>
      </c>
      <c r="D1536" s="3">
        <v>98550</v>
      </c>
    </row>
    <row r="1537" spans="1:4" ht="13.5" customHeight="1" thickBot="1" x14ac:dyDescent="0.25">
      <c r="A1537" s="74" t="s">
        <v>402</v>
      </c>
      <c r="B1537" s="93">
        <v>25000</v>
      </c>
      <c r="C1537" s="94">
        <f t="shared" si="56"/>
        <v>2000</v>
      </c>
      <c r="D1537" s="56">
        <v>27000</v>
      </c>
    </row>
    <row r="1538" spans="1:4" ht="13.5" customHeight="1" thickBot="1" x14ac:dyDescent="0.25">
      <c r="A1538" s="57" t="s">
        <v>403</v>
      </c>
      <c r="B1538" s="95">
        <f>SUM(B1526:B1537)</f>
        <v>1675000</v>
      </c>
      <c r="C1538" s="95">
        <f>SUM(C1526:C1537)</f>
        <v>221750</v>
      </c>
      <c r="D1538" s="58">
        <f>SUM(D1526:D1537)</f>
        <v>1896750</v>
      </c>
    </row>
    <row r="1539" spans="1:4" ht="13.5" customHeight="1" x14ac:dyDescent="0.2">
      <c r="A1539" s="59"/>
      <c r="B1539" s="7"/>
      <c r="C1539" s="7"/>
      <c r="D1539" s="7"/>
    </row>
    <row r="1540" spans="1:4" ht="13.5" customHeight="1" thickBot="1" x14ac:dyDescent="0.25">
      <c r="A1540" s="30" t="s">
        <v>404</v>
      </c>
      <c r="B1540" s="7"/>
      <c r="C1540" s="7"/>
      <c r="D1540" s="7"/>
    </row>
    <row r="1541" spans="1:4" ht="45" customHeight="1" thickBot="1" x14ac:dyDescent="0.25">
      <c r="A1541" s="4" t="s">
        <v>0</v>
      </c>
      <c r="B1541" s="83" t="s">
        <v>546</v>
      </c>
      <c r="C1541" s="83" t="s">
        <v>547</v>
      </c>
      <c r="D1541" s="5" t="s">
        <v>548</v>
      </c>
    </row>
    <row r="1542" spans="1:4" ht="13.5" customHeight="1" x14ac:dyDescent="0.2">
      <c r="A1542" s="103" t="s">
        <v>405</v>
      </c>
      <c r="B1542" s="89">
        <v>37000</v>
      </c>
      <c r="C1542" s="90">
        <f>D1542-B1542</f>
        <v>27800</v>
      </c>
      <c r="D1542" s="91">
        <v>64800</v>
      </c>
    </row>
    <row r="1543" spans="1:4" ht="13.5" customHeight="1" x14ac:dyDescent="0.2">
      <c r="A1543" s="69" t="s">
        <v>710</v>
      </c>
      <c r="B1543" s="136">
        <v>0</v>
      </c>
      <c r="C1543" s="84">
        <f t="shared" ref="C1543:C1597" si="57">D1543-B1543</f>
        <v>1350</v>
      </c>
      <c r="D1543" s="138">
        <v>1350</v>
      </c>
    </row>
    <row r="1544" spans="1:4" ht="13.5" customHeight="1" x14ac:dyDescent="0.2">
      <c r="A1544" s="69" t="s">
        <v>633</v>
      </c>
      <c r="B1544" s="136">
        <v>0</v>
      </c>
      <c r="C1544" s="84">
        <f t="shared" si="57"/>
        <v>4050</v>
      </c>
      <c r="D1544" s="138">
        <v>4050</v>
      </c>
    </row>
    <row r="1545" spans="1:4" ht="13.5" customHeight="1" x14ac:dyDescent="0.2">
      <c r="A1545" s="69" t="s">
        <v>406</v>
      </c>
      <c r="B1545" s="92">
        <v>133000</v>
      </c>
      <c r="C1545" s="84">
        <f t="shared" si="57"/>
        <v>-50650</v>
      </c>
      <c r="D1545" s="3">
        <v>82350</v>
      </c>
    </row>
    <row r="1546" spans="1:4" ht="13.5" customHeight="1" x14ac:dyDescent="0.2">
      <c r="A1546" s="69" t="s">
        <v>711</v>
      </c>
      <c r="B1546" s="92">
        <v>0</v>
      </c>
      <c r="C1546" s="84">
        <f t="shared" si="57"/>
        <v>5400</v>
      </c>
      <c r="D1546" s="3">
        <v>5400</v>
      </c>
    </row>
    <row r="1547" spans="1:4" ht="13.5" customHeight="1" x14ac:dyDescent="0.2">
      <c r="A1547" s="69" t="s">
        <v>407</v>
      </c>
      <c r="B1547" s="92">
        <v>237000</v>
      </c>
      <c r="C1547" s="84">
        <f t="shared" si="57"/>
        <v>11400</v>
      </c>
      <c r="D1547" s="3">
        <v>248400</v>
      </c>
    </row>
    <row r="1548" spans="1:4" ht="13.5" customHeight="1" x14ac:dyDescent="0.2">
      <c r="A1548" s="69" t="s">
        <v>408</v>
      </c>
      <c r="B1548" s="92">
        <v>71000</v>
      </c>
      <c r="C1548" s="84">
        <f t="shared" si="57"/>
        <v>-6200</v>
      </c>
      <c r="D1548" s="3">
        <v>64800</v>
      </c>
    </row>
    <row r="1549" spans="1:4" ht="13.5" customHeight="1" x14ac:dyDescent="0.2">
      <c r="A1549" s="69" t="s">
        <v>409</v>
      </c>
      <c r="B1549" s="92">
        <v>52000</v>
      </c>
      <c r="C1549" s="84">
        <f t="shared" si="57"/>
        <v>-4750</v>
      </c>
      <c r="D1549" s="3">
        <v>47250</v>
      </c>
    </row>
    <row r="1550" spans="1:4" ht="13.5" customHeight="1" x14ac:dyDescent="0.2">
      <c r="A1550" s="69" t="s">
        <v>634</v>
      </c>
      <c r="B1550" s="92">
        <v>0</v>
      </c>
      <c r="C1550" s="84">
        <f t="shared" si="57"/>
        <v>16200</v>
      </c>
      <c r="D1550" s="3">
        <v>16200</v>
      </c>
    </row>
    <row r="1551" spans="1:4" ht="13.5" customHeight="1" x14ac:dyDescent="0.2">
      <c r="A1551" s="69" t="s">
        <v>410</v>
      </c>
      <c r="B1551" s="92">
        <v>168000</v>
      </c>
      <c r="C1551" s="84">
        <f t="shared" si="57"/>
        <v>-19500</v>
      </c>
      <c r="D1551" s="3">
        <v>148500</v>
      </c>
    </row>
    <row r="1552" spans="1:4" ht="13.5" customHeight="1" x14ac:dyDescent="0.2">
      <c r="A1552" s="76" t="s">
        <v>411</v>
      </c>
      <c r="B1552" s="92">
        <v>97000</v>
      </c>
      <c r="C1552" s="84">
        <f t="shared" si="57"/>
        <v>-6550</v>
      </c>
      <c r="D1552" s="3">
        <v>90450</v>
      </c>
    </row>
    <row r="1553" spans="1:4" ht="13.5" customHeight="1" x14ac:dyDescent="0.2">
      <c r="A1553" s="76" t="s">
        <v>412</v>
      </c>
      <c r="B1553" s="92">
        <v>186000</v>
      </c>
      <c r="C1553" s="84">
        <f t="shared" si="57"/>
        <v>16500</v>
      </c>
      <c r="D1553" s="3">
        <v>202500</v>
      </c>
    </row>
    <row r="1554" spans="1:4" ht="13.5" customHeight="1" x14ac:dyDescent="0.2">
      <c r="A1554" s="69" t="s">
        <v>413</v>
      </c>
      <c r="B1554" s="92">
        <v>127000</v>
      </c>
      <c r="C1554" s="84">
        <f t="shared" si="57"/>
        <v>14750</v>
      </c>
      <c r="D1554" s="3">
        <v>141750</v>
      </c>
    </row>
    <row r="1555" spans="1:4" ht="13.5" customHeight="1" x14ac:dyDescent="0.2">
      <c r="A1555" s="69" t="s">
        <v>414</v>
      </c>
      <c r="B1555" s="92">
        <v>400000</v>
      </c>
      <c r="C1555" s="84">
        <f t="shared" si="57"/>
        <v>48200</v>
      </c>
      <c r="D1555" s="3">
        <v>448200</v>
      </c>
    </row>
    <row r="1556" spans="1:4" ht="13.5" customHeight="1" x14ac:dyDescent="0.2">
      <c r="A1556" s="69" t="s">
        <v>415</v>
      </c>
      <c r="B1556" s="92">
        <v>282000</v>
      </c>
      <c r="C1556" s="84">
        <f t="shared" si="57"/>
        <v>-41700</v>
      </c>
      <c r="D1556" s="3">
        <v>240300</v>
      </c>
    </row>
    <row r="1557" spans="1:4" ht="13.5" customHeight="1" x14ac:dyDescent="0.2">
      <c r="A1557" s="76" t="s">
        <v>416</v>
      </c>
      <c r="B1557" s="92">
        <v>72000</v>
      </c>
      <c r="C1557" s="84">
        <f t="shared" si="57"/>
        <v>4950</v>
      </c>
      <c r="D1557" s="3">
        <v>76950</v>
      </c>
    </row>
    <row r="1558" spans="1:4" ht="13.5" customHeight="1" x14ac:dyDescent="0.2">
      <c r="A1558" s="76" t="s">
        <v>417</v>
      </c>
      <c r="B1558" s="92">
        <v>270000</v>
      </c>
      <c r="C1558" s="84">
        <f t="shared" si="57"/>
        <v>27000</v>
      </c>
      <c r="D1558" s="3">
        <v>297000</v>
      </c>
    </row>
    <row r="1559" spans="1:4" ht="13.5" customHeight="1" x14ac:dyDescent="0.2">
      <c r="A1559" s="76" t="s">
        <v>418</v>
      </c>
      <c r="B1559" s="92">
        <v>31000</v>
      </c>
      <c r="C1559" s="84">
        <f t="shared" si="57"/>
        <v>-1300</v>
      </c>
      <c r="D1559" s="3">
        <v>29700</v>
      </c>
    </row>
    <row r="1560" spans="1:4" ht="13.5" customHeight="1" x14ac:dyDescent="0.2">
      <c r="A1560" s="76" t="s">
        <v>419</v>
      </c>
      <c r="B1560" s="92">
        <v>23000</v>
      </c>
      <c r="C1560" s="84">
        <f t="shared" si="57"/>
        <v>59350</v>
      </c>
      <c r="D1560" s="3">
        <v>82350</v>
      </c>
    </row>
    <row r="1561" spans="1:4" ht="13.5" customHeight="1" x14ac:dyDescent="0.2">
      <c r="A1561" s="69" t="s">
        <v>420</v>
      </c>
      <c r="B1561" s="92">
        <v>104000</v>
      </c>
      <c r="C1561" s="84">
        <f t="shared" si="57"/>
        <v>-6800</v>
      </c>
      <c r="D1561" s="3">
        <v>97200</v>
      </c>
    </row>
    <row r="1562" spans="1:4" ht="13.5" customHeight="1" x14ac:dyDescent="0.2">
      <c r="A1562" s="77" t="s">
        <v>421</v>
      </c>
      <c r="B1562" s="92">
        <v>85000</v>
      </c>
      <c r="C1562" s="84">
        <f t="shared" si="57"/>
        <v>-8050</v>
      </c>
      <c r="D1562" s="3">
        <v>76950</v>
      </c>
    </row>
    <row r="1563" spans="1:4" ht="13.5" customHeight="1" x14ac:dyDescent="0.2">
      <c r="A1563" s="69" t="s">
        <v>422</v>
      </c>
      <c r="B1563" s="92">
        <v>127000</v>
      </c>
      <c r="C1563" s="84">
        <f t="shared" si="57"/>
        <v>-1450</v>
      </c>
      <c r="D1563" s="3">
        <v>125550</v>
      </c>
    </row>
    <row r="1564" spans="1:4" ht="13.5" customHeight="1" x14ac:dyDescent="0.2">
      <c r="A1564" s="69" t="s">
        <v>423</v>
      </c>
      <c r="B1564" s="92">
        <v>129000</v>
      </c>
      <c r="C1564" s="84">
        <f t="shared" si="57"/>
        <v>-750</v>
      </c>
      <c r="D1564" s="3">
        <v>128250</v>
      </c>
    </row>
    <row r="1565" spans="1:4" ht="13.5" customHeight="1" x14ac:dyDescent="0.2">
      <c r="A1565" s="69" t="s">
        <v>424</v>
      </c>
      <c r="B1565" s="92">
        <v>46000</v>
      </c>
      <c r="C1565" s="84">
        <f t="shared" si="57"/>
        <v>8000</v>
      </c>
      <c r="D1565" s="3">
        <v>54000</v>
      </c>
    </row>
    <row r="1566" spans="1:4" ht="13.5" customHeight="1" x14ac:dyDescent="0.2">
      <c r="A1566" s="69" t="s">
        <v>425</v>
      </c>
      <c r="B1566" s="92">
        <v>110000</v>
      </c>
      <c r="C1566" s="84">
        <f t="shared" si="57"/>
        <v>4750</v>
      </c>
      <c r="D1566" s="3">
        <v>114750</v>
      </c>
    </row>
    <row r="1567" spans="1:4" ht="13.5" customHeight="1" x14ac:dyDescent="0.2">
      <c r="A1567" s="69" t="s">
        <v>426</v>
      </c>
      <c r="B1567" s="92">
        <v>68000</v>
      </c>
      <c r="C1567" s="84">
        <f t="shared" si="57"/>
        <v>-1850</v>
      </c>
      <c r="D1567" s="3">
        <v>66150</v>
      </c>
    </row>
    <row r="1568" spans="1:4" ht="13.5" customHeight="1" x14ac:dyDescent="0.2">
      <c r="A1568" s="69" t="s">
        <v>427</v>
      </c>
      <c r="B1568" s="92">
        <v>37000</v>
      </c>
      <c r="C1568" s="84">
        <f t="shared" si="57"/>
        <v>30500</v>
      </c>
      <c r="D1568" s="3">
        <v>67500</v>
      </c>
    </row>
    <row r="1569" spans="1:4" ht="13.5" customHeight="1" x14ac:dyDescent="0.2">
      <c r="A1569" s="69" t="s">
        <v>428</v>
      </c>
      <c r="B1569" s="92">
        <v>177000</v>
      </c>
      <c r="C1569" s="84">
        <f t="shared" si="57"/>
        <v>12000</v>
      </c>
      <c r="D1569" s="3">
        <v>189000</v>
      </c>
    </row>
    <row r="1570" spans="1:4" ht="13.5" customHeight="1" x14ac:dyDescent="0.2">
      <c r="A1570" s="77" t="s">
        <v>429</v>
      </c>
      <c r="B1570" s="92">
        <v>203000</v>
      </c>
      <c r="C1570" s="84">
        <f t="shared" si="57"/>
        <v>-8600</v>
      </c>
      <c r="D1570" s="3">
        <v>194400</v>
      </c>
    </row>
    <row r="1571" spans="1:4" ht="13.5" customHeight="1" x14ac:dyDescent="0.2">
      <c r="A1571" s="77" t="s">
        <v>430</v>
      </c>
      <c r="B1571" s="92">
        <v>95000</v>
      </c>
      <c r="C1571" s="84">
        <f t="shared" si="57"/>
        <v>37300</v>
      </c>
      <c r="D1571" s="3">
        <v>132300</v>
      </c>
    </row>
    <row r="1572" spans="1:4" ht="13.5" customHeight="1" x14ac:dyDescent="0.2">
      <c r="A1572" s="77" t="s">
        <v>431</v>
      </c>
      <c r="B1572" s="92">
        <v>61000</v>
      </c>
      <c r="C1572" s="84">
        <f t="shared" si="57"/>
        <v>3800</v>
      </c>
      <c r="D1572" s="3">
        <v>64800</v>
      </c>
    </row>
    <row r="1573" spans="1:4" ht="13.5" customHeight="1" x14ac:dyDescent="0.2">
      <c r="A1573" s="77" t="s">
        <v>636</v>
      </c>
      <c r="B1573" s="92">
        <v>0</v>
      </c>
      <c r="C1573" s="84">
        <f t="shared" si="57"/>
        <v>51300</v>
      </c>
      <c r="D1573" s="3">
        <v>51300</v>
      </c>
    </row>
    <row r="1574" spans="1:4" ht="13.5" customHeight="1" x14ac:dyDescent="0.2">
      <c r="A1574" s="77" t="s">
        <v>432</v>
      </c>
      <c r="B1574" s="92">
        <v>91000</v>
      </c>
      <c r="C1574" s="84">
        <f t="shared" si="57"/>
        <v>-22150</v>
      </c>
      <c r="D1574" s="3">
        <v>68850</v>
      </c>
    </row>
    <row r="1575" spans="1:4" ht="13.5" customHeight="1" x14ac:dyDescent="0.2">
      <c r="A1575" s="77" t="s">
        <v>637</v>
      </c>
      <c r="B1575" s="92">
        <v>0</v>
      </c>
      <c r="C1575" s="84">
        <f t="shared" si="57"/>
        <v>47250</v>
      </c>
      <c r="D1575" s="3">
        <v>47250</v>
      </c>
    </row>
    <row r="1576" spans="1:4" ht="13.5" customHeight="1" x14ac:dyDescent="0.2">
      <c r="A1576" s="77" t="s">
        <v>712</v>
      </c>
      <c r="B1576" s="92">
        <v>0</v>
      </c>
      <c r="C1576" s="84">
        <f t="shared" si="57"/>
        <v>48600</v>
      </c>
      <c r="D1576" s="3">
        <v>48600</v>
      </c>
    </row>
    <row r="1577" spans="1:4" ht="13.5" customHeight="1" x14ac:dyDescent="0.2">
      <c r="A1577" s="77" t="s">
        <v>713</v>
      </c>
      <c r="B1577" s="92">
        <v>0</v>
      </c>
      <c r="C1577" s="84">
        <f t="shared" si="57"/>
        <v>4050</v>
      </c>
      <c r="D1577" s="3">
        <v>4050</v>
      </c>
    </row>
    <row r="1578" spans="1:4" ht="13.5" customHeight="1" x14ac:dyDescent="0.2">
      <c r="A1578" s="77" t="s">
        <v>433</v>
      </c>
      <c r="B1578" s="92">
        <v>45000</v>
      </c>
      <c r="C1578" s="84">
        <f t="shared" si="57"/>
        <v>-19350</v>
      </c>
      <c r="D1578" s="3">
        <v>25650</v>
      </c>
    </row>
    <row r="1579" spans="1:4" ht="13.5" customHeight="1" x14ac:dyDescent="0.2">
      <c r="A1579" s="77" t="s">
        <v>434</v>
      </c>
      <c r="B1579" s="92">
        <v>477000</v>
      </c>
      <c r="C1579" s="84">
        <f t="shared" si="57"/>
        <v>-261000</v>
      </c>
      <c r="D1579" s="3">
        <v>216000</v>
      </c>
    </row>
    <row r="1580" spans="1:4" ht="13.5" customHeight="1" x14ac:dyDescent="0.2">
      <c r="A1580" s="77" t="s">
        <v>435</v>
      </c>
      <c r="B1580" s="92">
        <v>80000</v>
      </c>
      <c r="C1580" s="84">
        <f t="shared" si="57"/>
        <v>49600</v>
      </c>
      <c r="D1580" s="3">
        <v>129600</v>
      </c>
    </row>
    <row r="1581" spans="1:4" ht="13.5" customHeight="1" x14ac:dyDescent="0.2">
      <c r="A1581" s="77" t="s">
        <v>436</v>
      </c>
      <c r="B1581" s="92">
        <v>474000</v>
      </c>
      <c r="C1581" s="84">
        <f t="shared" si="57"/>
        <v>-28500</v>
      </c>
      <c r="D1581" s="3">
        <v>445500</v>
      </c>
    </row>
    <row r="1582" spans="1:4" ht="13.5" customHeight="1" x14ac:dyDescent="0.2">
      <c r="A1582" s="77" t="s">
        <v>437</v>
      </c>
      <c r="B1582" s="92">
        <v>266000</v>
      </c>
      <c r="C1582" s="84">
        <f t="shared" si="57"/>
        <v>21550</v>
      </c>
      <c r="D1582" s="3">
        <v>287550</v>
      </c>
    </row>
    <row r="1583" spans="1:4" ht="13.5" customHeight="1" x14ac:dyDescent="0.2">
      <c r="A1583" s="77" t="s">
        <v>438</v>
      </c>
      <c r="B1583" s="92">
        <v>716000</v>
      </c>
      <c r="C1583" s="84">
        <f t="shared" si="57"/>
        <v>-27500</v>
      </c>
      <c r="D1583" s="3">
        <v>688500</v>
      </c>
    </row>
    <row r="1584" spans="1:4" ht="13.5" customHeight="1" x14ac:dyDescent="0.2">
      <c r="A1584" s="77" t="s">
        <v>439</v>
      </c>
      <c r="B1584" s="92">
        <v>835000</v>
      </c>
      <c r="C1584" s="84">
        <f t="shared" si="57"/>
        <v>-25000</v>
      </c>
      <c r="D1584" s="3">
        <v>810000</v>
      </c>
    </row>
    <row r="1585" spans="1:4" ht="13.5" customHeight="1" x14ac:dyDescent="0.2">
      <c r="A1585" s="77" t="s">
        <v>440</v>
      </c>
      <c r="B1585" s="92">
        <v>839000</v>
      </c>
      <c r="C1585" s="84">
        <f t="shared" si="57"/>
        <v>33100</v>
      </c>
      <c r="D1585" s="3">
        <v>872100</v>
      </c>
    </row>
    <row r="1586" spans="1:4" ht="13.5" customHeight="1" x14ac:dyDescent="0.2">
      <c r="A1586" s="77" t="s">
        <v>441</v>
      </c>
      <c r="B1586" s="92">
        <v>661000</v>
      </c>
      <c r="C1586" s="84">
        <f t="shared" si="57"/>
        <v>-2200</v>
      </c>
      <c r="D1586" s="3">
        <v>658800</v>
      </c>
    </row>
    <row r="1587" spans="1:4" ht="13.5" customHeight="1" x14ac:dyDescent="0.2">
      <c r="A1587" s="77" t="s">
        <v>442</v>
      </c>
      <c r="B1587" s="92">
        <v>359000</v>
      </c>
      <c r="C1587" s="84">
        <f t="shared" si="57"/>
        <v>-1250</v>
      </c>
      <c r="D1587" s="3">
        <v>357750</v>
      </c>
    </row>
    <row r="1588" spans="1:4" ht="13.5" customHeight="1" x14ac:dyDescent="0.2">
      <c r="A1588" s="77" t="s">
        <v>443</v>
      </c>
      <c r="B1588" s="92">
        <v>93000</v>
      </c>
      <c r="C1588" s="84">
        <f t="shared" si="57"/>
        <v>1500</v>
      </c>
      <c r="D1588" s="3">
        <v>94500</v>
      </c>
    </row>
    <row r="1589" spans="1:4" ht="13.5" customHeight="1" x14ac:dyDescent="0.2">
      <c r="A1589" s="77" t="s">
        <v>444</v>
      </c>
      <c r="B1589" s="92">
        <v>123000</v>
      </c>
      <c r="C1589" s="84">
        <f t="shared" si="57"/>
        <v>12000</v>
      </c>
      <c r="D1589" s="3">
        <v>135000</v>
      </c>
    </row>
    <row r="1590" spans="1:4" ht="13.5" customHeight="1" x14ac:dyDescent="0.2">
      <c r="A1590" s="77" t="s">
        <v>445</v>
      </c>
      <c r="B1590" s="92">
        <v>30000</v>
      </c>
      <c r="C1590" s="84">
        <f t="shared" si="57"/>
        <v>15900</v>
      </c>
      <c r="D1590" s="3">
        <v>45900</v>
      </c>
    </row>
    <row r="1591" spans="1:4" ht="13.5" customHeight="1" x14ac:dyDescent="0.2">
      <c r="A1591" s="77" t="s">
        <v>446</v>
      </c>
      <c r="B1591" s="92">
        <v>37000</v>
      </c>
      <c r="C1591" s="84">
        <f t="shared" si="57"/>
        <v>-3250</v>
      </c>
      <c r="D1591" s="3">
        <v>33750</v>
      </c>
    </row>
    <row r="1592" spans="1:4" ht="13.5" customHeight="1" x14ac:dyDescent="0.2">
      <c r="A1592" s="77" t="s">
        <v>447</v>
      </c>
      <c r="B1592" s="92">
        <v>319000</v>
      </c>
      <c r="C1592" s="84">
        <f t="shared" si="57"/>
        <v>65750</v>
      </c>
      <c r="D1592" s="3">
        <v>384750</v>
      </c>
    </row>
    <row r="1593" spans="1:4" ht="13.5" customHeight="1" x14ac:dyDescent="0.2">
      <c r="A1593" s="69" t="s">
        <v>448</v>
      </c>
      <c r="B1593" s="92">
        <v>462000</v>
      </c>
      <c r="C1593" s="84">
        <f t="shared" si="57"/>
        <v>-23250</v>
      </c>
      <c r="D1593" s="3">
        <v>438750</v>
      </c>
    </row>
    <row r="1594" spans="1:4" ht="13.5" customHeight="1" x14ac:dyDescent="0.2">
      <c r="A1594" s="69" t="s">
        <v>714</v>
      </c>
      <c r="B1594" s="92">
        <v>0</v>
      </c>
      <c r="C1594" s="84">
        <f t="shared" si="57"/>
        <v>2700</v>
      </c>
      <c r="D1594" s="3">
        <v>2700</v>
      </c>
    </row>
    <row r="1595" spans="1:4" ht="13.5" customHeight="1" x14ac:dyDescent="0.2">
      <c r="A1595" s="77" t="s">
        <v>449</v>
      </c>
      <c r="B1595" s="92">
        <v>62000</v>
      </c>
      <c r="C1595" s="84">
        <f t="shared" si="57"/>
        <v>25750</v>
      </c>
      <c r="D1595" s="3">
        <v>87750</v>
      </c>
    </row>
    <row r="1596" spans="1:4" ht="13.5" customHeight="1" x14ac:dyDescent="0.2">
      <c r="A1596" s="77" t="s">
        <v>450</v>
      </c>
      <c r="B1596" s="92">
        <v>72000</v>
      </c>
      <c r="C1596" s="84">
        <f t="shared" si="57"/>
        <v>-4500</v>
      </c>
      <c r="D1596" s="3">
        <v>67500</v>
      </c>
    </row>
    <row r="1597" spans="1:4" ht="13.5" customHeight="1" thickBot="1" x14ac:dyDescent="0.25">
      <c r="A1597" s="104" t="s">
        <v>451</v>
      </c>
      <c r="B1597" s="93">
        <v>89000</v>
      </c>
      <c r="C1597" s="94">
        <f t="shared" si="57"/>
        <v>-10700</v>
      </c>
      <c r="D1597" s="56">
        <v>78300</v>
      </c>
    </row>
    <row r="1598" spans="1:4" ht="13.5" customHeight="1" thickBot="1" x14ac:dyDescent="0.25">
      <c r="A1598" s="57" t="s">
        <v>452</v>
      </c>
      <c r="B1598" s="95">
        <f>SUM(B1542:B1597)</f>
        <v>9558000</v>
      </c>
      <c r="C1598" s="95">
        <f>SUM(C1542:C1597)</f>
        <v>125550</v>
      </c>
      <c r="D1598" s="58">
        <f>SUM(D1542:D1597)</f>
        <v>9683550</v>
      </c>
    </row>
    <row r="1599" spans="1:4" ht="13.5" customHeight="1" thickBot="1" x14ac:dyDescent="0.25">
      <c r="A1599" s="59"/>
      <c r="B1599" s="7"/>
      <c r="C1599" s="7"/>
      <c r="D1599" s="7"/>
    </row>
    <row r="1600" spans="1:4" ht="13.5" customHeight="1" thickBot="1" x14ac:dyDescent="0.25">
      <c r="A1600" s="60" t="s">
        <v>129</v>
      </c>
      <c r="B1600" s="96">
        <f>B1522+B1538+B1598</f>
        <v>15230000</v>
      </c>
      <c r="C1600" s="96">
        <f>C1522+C1538+C1598</f>
        <v>544750</v>
      </c>
      <c r="D1600" s="61">
        <f>D1522+D1538+D1598</f>
        <v>15774750</v>
      </c>
    </row>
    <row r="1601" spans="1:4" ht="13.5" customHeight="1" x14ac:dyDescent="0.2">
      <c r="A1601" s="30"/>
      <c r="B1601" s="71"/>
      <c r="C1601" s="71"/>
      <c r="D1601" s="71"/>
    </row>
    <row r="1602" spans="1:4" ht="13.5" customHeight="1" x14ac:dyDescent="0.2">
      <c r="A1602" s="30" t="s">
        <v>130</v>
      </c>
      <c r="B1602" s="7"/>
      <c r="C1602" s="7"/>
      <c r="D1602" s="7"/>
    </row>
    <row r="1603" spans="1:4" ht="13.5" customHeight="1" x14ac:dyDescent="0.2">
      <c r="A1603" s="59"/>
      <c r="B1603" s="7"/>
      <c r="C1603" s="7"/>
      <c r="D1603" s="7"/>
    </row>
    <row r="1604" spans="1:4" ht="13.5" customHeight="1" thickBot="1" x14ac:dyDescent="0.25">
      <c r="A1604" s="30" t="s">
        <v>453</v>
      </c>
      <c r="B1604" s="7"/>
      <c r="C1604" s="7"/>
      <c r="D1604" s="7"/>
    </row>
    <row r="1605" spans="1:4" ht="45" customHeight="1" thickBot="1" x14ac:dyDescent="0.25">
      <c r="A1605" s="4" t="s">
        <v>0</v>
      </c>
      <c r="B1605" s="83" t="s">
        <v>546</v>
      </c>
      <c r="C1605" s="83" t="s">
        <v>547</v>
      </c>
      <c r="D1605" s="5" t="s">
        <v>548</v>
      </c>
    </row>
    <row r="1606" spans="1:4" ht="13.5" customHeight="1" x14ac:dyDescent="0.2">
      <c r="A1606" s="97" t="s">
        <v>454</v>
      </c>
      <c r="B1606" s="89">
        <v>18000</v>
      </c>
      <c r="C1606" s="90">
        <f>D1606-B1606</f>
        <v>-4500</v>
      </c>
      <c r="D1606" s="91">
        <v>13500</v>
      </c>
    </row>
    <row r="1607" spans="1:4" ht="13.5" customHeight="1" x14ac:dyDescent="0.2">
      <c r="A1607" s="62" t="s">
        <v>455</v>
      </c>
      <c r="B1607" s="92">
        <v>68000</v>
      </c>
      <c r="C1607" s="84">
        <f t="shared" ref="C1607:C1620" si="58">D1607-B1607</f>
        <v>18400</v>
      </c>
      <c r="D1607" s="3">
        <v>86400</v>
      </c>
    </row>
    <row r="1608" spans="1:4" ht="13.5" customHeight="1" x14ac:dyDescent="0.2">
      <c r="A1608" s="62" t="s">
        <v>456</v>
      </c>
      <c r="B1608" s="92">
        <v>300000</v>
      </c>
      <c r="C1608" s="84">
        <f t="shared" si="58"/>
        <v>-3000</v>
      </c>
      <c r="D1608" s="3">
        <v>297000</v>
      </c>
    </row>
    <row r="1609" spans="1:4" ht="13.5" customHeight="1" x14ac:dyDescent="0.2">
      <c r="A1609" s="62" t="s">
        <v>457</v>
      </c>
      <c r="B1609" s="92">
        <v>91000</v>
      </c>
      <c r="C1609" s="84">
        <f t="shared" si="58"/>
        <v>-12700</v>
      </c>
      <c r="D1609" s="3">
        <v>78300</v>
      </c>
    </row>
    <row r="1610" spans="1:4" ht="13.5" customHeight="1" x14ac:dyDescent="0.2">
      <c r="A1610" s="62" t="s">
        <v>458</v>
      </c>
      <c r="B1610" s="92">
        <v>18000</v>
      </c>
      <c r="C1610" s="84">
        <f t="shared" si="58"/>
        <v>-4500</v>
      </c>
      <c r="D1610" s="3">
        <v>13500</v>
      </c>
    </row>
    <row r="1611" spans="1:4" ht="13.5" customHeight="1" x14ac:dyDescent="0.2">
      <c r="A1611" s="69" t="s">
        <v>459</v>
      </c>
      <c r="B1611" s="92">
        <v>46000</v>
      </c>
      <c r="C1611" s="84">
        <f t="shared" si="58"/>
        <v>-6850</v>
      </c>
      <c r="D1611" s="3">
        <v>39150</v>
      </c>
    </row>
    <row r="1612" spans="1:4" ht="13.5" customHeight="1" x14ac:dyDescent="0.2">
      <c r="A1612" s="69" t="s">
        <v>647</v>
      </c>
      <c r="B1612" s="92">
        <v>0</v>
      </c>
      <c r="C1612" s="84">
        <f t="shared" si="58"/>
        <v>13500</v>
      </c>
      <c r="D1612" s="3">
        <v>13500</v>
      </c>
    </row>
    <row r="1613" spans="1:4" ht="13.5" customHeight="1" x14ac:dyDescent="0.2">
      <c r="A1613" s="69" t="s">
        <v>460</v>
      </c>
      <c r="B1613" s="92">
        <v>68000</v>
      </c>
      <c r="C1613" s="84">
        <f t="shared" si="58"/>
        <v>18400</v>
      </c>
      <c r="D1613" s="3">
        <v>86400</v>
      </c>
    </row>
    <row r="1614" spans="1:4" ht="13.5" customHeight="1" x14ac:dyDescent="0.2">
      <c r="A1614" s="69" t="s">
        <v>461</v>
      </c>
      <c r="B1614" s="92">
        <v>859000</v>
      </c>
      <c r="C1614" s="84">
        <f t="shared" si="58"/>
        <v>-70600</v>
      </c>
      <c r="D1614" s="3">
        <v>788400</v>
      </c>
    </row>
    <row r="1615" spans="1:4" ht="13.5" customHeight="1" x14ac:dyDescent="0.2">
      <c r="A1615" s="69" t="s">
        <v>462</v>
      </c>
      <c r="B1615" s="92">
        <v>650000</v>
      </c>
      <c r="C1615" s="84">
        <f t="shared" si="58"/>
        <v>6100</v>
      </c>
      <c r="D1615" s="3">
        <v>656100</v>
      </c>
    </row>
    <row r="1616" spans="1:4" ht="13.5" customHeight="1" x14ac:dyDescent="0.2">
      <c r="A1616" s="69" t="s">
        <v>463</v>
      </c>
      <c r="B1616" s="92">
        <v>72000</v>
      </c>
      <c r="C1616" s="84">
        <f t="shared" si="58"/>
        <v>48150</v>
      </c>
      <c r="D1616" s="3">
        <v>120150</v>
      </c>
    </row>
    <row r="1617" spans="1:4" ht="13.5" customHeight="1" x14ac:dyDescent="0.2">
      <c r="A1617" s="69" t="s">
        <v>464</v>
      </c>
      <c r="B1617" s="92">
        <v>34000</v>
      </c>
      <c r="C1617" s="84">
        <f t="shared" si="58"/>
        <v>-2950</v>
      </c>
      <c r="D1617" s="3">
        <v>31050</v>
      </c>
    </row>
    <row r="1618" spans="1:4" ht="13.5" customHeight="1" x14ac:dyDescent="0.2">
      <c r="A1618" s="69" t="s">
        <v>465</v>
      </c>
      <c r="B1618" s="92">
        <v>11000</v>
      </c>
      <c r="C1618" s="84">
        <f t="shared" si="58"/>
        <v>13300</v>
      </c>
      <c r="D1618" s="3">
        <v>24300</v>
      </c>
    </row>
    <row r="1619" spans="1:4" ht="13.5" customHeight="1" x14ac:dyDescent="0.2">
      <c r="A1619" s="69" t="s">
        <v>543</v>
      </c>
      <c r="B1619" s="93">
        <v>0</v>
      </c>
      <c r="C1619" s="94">
        <f t="shared" si="58"/>
        <v>4050</v>
      </c>
      <c r="D1619" s="56">
        <v>4050</v>
      </c>
    </row>
    <row r="1620" spans="1:4" ht="13.5" customHeight="1" thickBot="1" x14ac:dyDescent="0.25">
      <c r="A1620" s="78" t="s">
        <v>466</v>
      </c>
      <c r="B1620" s="93">
        <v>313000</v>
      </c>
      <c r="C1620" s="94">
        <f t="shared" si="58"/>
        <v>-10600</v>
      </c>
      <c r="D1620" s="56">
        <v>302400</v>
      </c>
    </row>
    <row r="1621" spans="1:4" ht="13.5" customHeight="1" thickBot="1" x14ac:dyDescent="0.25">
      <c r="A1621" s="57" t="s">
        <v>467</v>
      </c>
      <c r="B1621" s="95">
        <f>SUM(B1606:B1620)</f>
        <v>2548000</v>
      </c>
      <c r="C1621" s="95">
        <f>SUM(C1606:C1620)</f>
        <v>6200</v>
      </c>
      <c r="D1621" s="58">
        <f>SUM(D1606:D1620)</f>
        <v>2554200</v>
      </c>
    </row>
    <row r="1622" spans="1:4" ht="13.5" customHeight="1" x14ac:dyDescent="0.2">
      <c r="A1622" s="59"/>
      <c r="B1622" s="7"/>
      <c r="C1622" s="7"/>
      <c r="D1622" s="7"/>
    </row>
    <row r="1623" spans="1:4" ht="13.5" customHeight="1" thickBot="1" x14ac:dyDescent="0.25">
      <c r="A1623" s="30" t="s">
        <v>468</v>
      </c>
      <c r="B1623" s="7"/>
      <c r="C1623" s="7"/>
      <c r="D1623" s="7"/>
    </row>
    <row r="1624" spans="1:4" ht="45" customHeight="1" thickBot="1" x14ac:dyDescent="0.25">
      <c r="A1624" s="4" t="s">
        <v>0</v>
      </c>
      <c r="B1624" s="83" t="s">
        <v>546</v>
      </c>
      <c r="C1624" s="83" t="s">
        <v>547</v>
      </c>
      <c r="D1624" s="5" t="s">
        <v>548</v>
      </c>
    </row>
    <row r="1625" spans="1:4" ht="13.5" customHeight="1" x14ac:dyDescent="0.2">
      <c r="A1625" s="88" t="s">
        <v>469</v>
      </c>
      <c r="B1625" s="89">
        <v>107000</v>
      </c>
      <c r="C1625" s="90">
        <f>D1625-B1625</f>
        <v>-32750</v>
      </c>
      <c r="D1625" s="91">
        <v>74250</v>
      </c>
    </row>
    <row r="1626" spans="1:4" ht="13.5" customHeight="1" x14ac:dyDescent="0.2">
      <c r="A1626" s="54" t="s">
        <v>470</v>
      </c>
      <c r="B1626" s="92">
        <v>289000</v>
      </c>
      <c r="C1626" s="84">
        <f t="shared" ref="C1626:C1663" si="59">D1626-B1626</f>
        <v>-20350</v>
      </c>
      <c r="D1626" s="3">
        <v>268650</v>
      </c>
    </row>
    <row r="1627" spans="1:4" ht="13.5" customHeight="1" x14ac:dyDescent="0.2">
      <c r="A1627" s="54" t="s">
        <v>471</v>
      </c>
      <c r="B1627" s="92">
        <v>96000</v>
      </c>
      <c r="C1627" s="84">
        <f t="shared" si="59"/>
        <v>18750</v>
      </c>
      <c r="D1627" s="3">
        <v>114750</v>
      </c>
    </row>
    <row r="1628" spans="1:4" ht="13.5" customHeight="1" x14ac:dyDescent="0.2">
      <c r="A1628" s="54" t="s">
        <v>648</v>
      </c>
      <c r="B1628" s="92">
        <v>0</v>
      </c>
      <c r="C1628" s="84">
        <f t="shared" si="59"/>
        <v>2700</v>
      </c>
      <c r="D1628" s="3">
        <v>2700</v>
      </c>
    </row>
    <row r="1629" spans="1:4" ht="13.5" customHeight="1" x14ac:dyDescent="0.2">
      <c r="A1629" s="1" t="s">
        <v>472</v>
      </c>
      <c r="B1629" s="92">
        <v>34000</v>
      </c>
      <c r="C1629" s="84">
        <f t="shared" si="59"/>
        <v>-250</v>
      </c>
      <c r="D1629" s="3">
        <v>33750</v>
      </c>
    </row>
    <row r="1630" spans="1:4" ht="13.5" customHeight="1" x14ac:dyDescent="0.2">
      <c r="A1630" s="1" t="s">
        <v>473</v>
      </c>
      <c r="B1630" s="92">
        <v>10000</v>
      </c>
      <c r="C1630" s="84">
        <f t="shared" si="59"/>
        <v>-1900</v>
      </c>
      <c r="D1630" s="3">
        <v>8100</v>
      </c>
    </row>
    <row r="1631" spans="1:4" ht="13.5" customHeight="1" x14ac:dyDescent="0.2">
      <c r="A1631" s="1" t="s">
        <v>474</v>
      </c>
      <c r="B1631" s="92">
        <v>25000</v>
      </c>
      <c r="C1631" s="84">
        <f t="shared" si="59"/>
        <v>-700</v>
      </c>
      <c r="D1631" s="3">
        <v>24300</v>
      </c>
    </row>
    <row r="1632" spans="1:4" ht="13.5" customHeight="1" x14ac:dyDescent="0.2">
      <c r="A1632" s="1" t="s">
        <v>715</v>
      </c>
      <c r="B1632" s="92">
        <v>0</v>
      </c>
      <c r="C1632" s="84">
        <f t="shared" si="59"/>
        <v>4050</v>
      </c>
      <c r="D1632" s="3">
        <v>4050</v>
      </c>
    </row>
    <row r="1633" spans="1:4" ht="13.5" customHeight="1" x14ac:dyDescent="0.2">
      <c r="A1633" s="1" t="s">
        <v>475</v>
      </c>
      <c r="B1633" s="92">
        <v>8000</v>
      </c>
      <c r="C1633" s="84">
        <f t="shared" si="59"/>
        <v>12250</v>
      </c>
      <c r="D1633" s="3">
        <v>20250</v>
      </c>
    </row>
    <row r="1634" spans="1:4" ht="13.5" customHeight="1" x14ac:dyDescent="0.2">
      <c r="A1634" s="1" t="s">
        <v>476</v>
      </c>
      <c r="B1634" s="92">
        <v>1048000</v>
      </c>
      <c r="C1634" s="84">
        <f t="shared" si="59"/>
        <v>-697000</v>
      </c>
      <c r="D1634" s="3">
        <v>351000</v>
      </c>
    </row>
    <row r="1635" spans="1:4" ht="13.5" customHeight="1" x14ac:dyDescent="0.2">
      <c r="A1635" s="1" t="s">
        <v>477</v>
      </c>
      <c r="B1635" s="92">
        <v>98000</v>
      </c>
      <c r="C1635" s="84">
        <f t="shared" si="59"/>
        <v>27550</v>
      </c>
      <c r="D1635" s="3">
        <v>125550</v>
      </c>
    </row>
    <row r="1636" spans="1:4" ht="13.5" customHeight="1" x14ac:dyDescent="0.2">
      <c r="A1636" s="1" t="s">
        <v>478</v>
      </c>
      <c r="B1636" s="92">
        <v>14000</v>
      </c>
      <c r="C1636" s="84">
        <f t="shared" si="59"/>
        <v>-7250</v>
      </c>
      <c r="D1636" s="3">
        <v>6750</v>
      </c>
    </row>
    <row r="1637" spans="1:4" ht="13.5" customHeight="1" x14ac:dyDescent="0.2">
      <c r="A1637" s="1" t="s">
        <v>381</v>
      </c>
      <c r="B1637" s="92">
        <v>27000</v>
      </c>
      <c r="C1637" s="84">
        <f t="shared" si="59"/>
        <v>9450</v>
      </c>
      <c r="D1637" s="3">
        <v>36450</v>
      </c>
    </row>
    <row r="1638" spans="1:4" ht="13.5" customHeight="1" x14ac:dyDescent="0.2">
      <c r="A1638" s="1" t="s">
        <v>479</v>
      </c>
      <c r="B1638" s="92">
        <v>68000</v>
      </c>
      <c r="C1638" s="84">
        <f t="shared" si="59"/>
        <v>94000</v>
      </c>
      <c r="D1638" s="3">
        <v>162000</v>
      </c>
    </row>
    <row r="1639" spans="1:4" ht="13.5" customHeight="1" x14ac:dyDescent="0.2">
      <c r="A1639" s="1" t="s">
        <v>480</v>
      </c>
      <c r="B1639" s="92">
        <v>330000</v>
      </c>
      <c r="C1639" s="84">
        <f t="shared" si="59"/>
        <v>-6000</v>
      </c>
      <c r="D1639" s="3">
        <v>324000</v>
      </c>
    </row>
    <row r="1640" spans="1:4" ht="13.5" customHeight="1" x14ac:dyDescent="0.2">
      <c r="A1640" s="1" t="s">
        <v>716</v>
      </c>
      <c r="B1640" s="92">
        <v>0</v>
      </c>
      <c r="C1640" s="84">
        <f t="shared" si="59"/>
        <v>2700</v>
      </c>
      <c r="D1640" s="3">
        <v>2700</v>
      </c>
    </row>
    <row r="1641" spans="1:4" ht="13.5" customHeight="1" x14ac:dyDescent="0.2">
      <c r="A1641" s="1" t="s">
        <v>481</v>
      </c>
      <c r="B1641" s="92">
        <v>108000</v>
      </c>
      <c r="C1641" s="84">
        <f t="shared" si="59"/>
        <v>74250</v>
      </c>
      <c r="D1641" s="3">
        <v>182250</v>
      </c>
    </row>
    <row r="1642" spans="1:4" ht="13.5" customHeight="1" x14ac:dyDescent="0.2">
      <c r="A1642" s="1" t="s">
        <v>482</v>
      </c>
      <c r="B1642" s="92">
        <v>432000</v>
      </c>
      <c r="C1642" s="84">
        <f t="shared" si="59"/>
        <v>17550</v>
      </c>
      <c r="D1642" s="3">
        <v>449550</v>
      </c>
    </row>
    <row r="1643" spans="1:4" ht="13.5" customHeight="1" x14ac:dyDescent="0.2">
      <c r="A1643" s="1" t="s">
        <v>483</v>
      </c>
      <c r="B1643" s="92">
        <v>37000</v>
      </c>
      <c r="C1643" s="84">
        <f t="shared" si="59"/>
        <v>800</v>
      </c>
      <c r="D1643" s="3">
        <v>37800</v>
      </c>
    </row>
    <row r="1644" spans="1:4" ht="13.5" customHeight="1" x14ac:dyDescent="0.2">
      <c r="A1644" s="1" t="s">
        <v>484</v>
      </c>
      <c r="B1644" s="92">
        <v>226000</v>
      </c>
      <c r="C1644" s="84">
        <f t="shared" si="59"/>
        <v>-4600</v>
      </c>
      <c r="D1644" s="3">
        <v>221400</v>
      </c>
    </row>
    <row r="1645" spans="1:4" ht="13.5" customHeight="1" x14ac:dyDescent="0.2">
      <c r="A1645" s="1" t="s">
        <v>485</v>
      </c>
      <c r="B1645" s="92">
        <v>6000</v>
      </c>
      <c r="C1645" s="84">
        <f t="shared" si="59"/>
        <v>2100</v>
      </c>
      <c r="D1645" s="3">
        <v>8100</v>
      </c>
    </row>
    <row r="1646" spans="1:4" ht="13.5" customHeight="1" x14ac:dyDescent="0.2">
      <c r="A1646" s="1" t="s">
        <v>717</v>
      </c>
      <c r="B1646" s="92">
        <v>0</v>
      </c>
      <c r="C1646" s="84">
        <f t="shared" si="59"/>
        <v>8100</v>
      </c>
      <c r="D1646" s="3">
        <v>8100</v>
      </c>
    </row>
    <row r="1647" spans="1:4" ht="13.5" customHeight="1" x14ac:dyDescent="0.2">
      <c r="A1647" s="1" t="s">
        <v>486</v>
      </c>
      <c r="B1647" s="92">
        <v>407000</v>
      </c>
      <c r="C1647" s="84">
        <f t="shared" si="59"/>
        <v>35800</v>
      </c>
      <c r="D1647" s="3">
        <v>442800</v>
      </c>
    </row>
    <row r="1648" spans="1:4" ht="13.5" customHeight="1" x14ac:dyDescent="0.2">
      <c r="A1648" s="1" t="s">
        <v>487</v>
      </c>
      <c r="B1648" s="92">
        <v>26000</v>
      </c>
      <c r="C1648" s="84">
        <f t="shared" si="59"/>
        <v>6400</v>
      </c>
      <c r="D1648" s="3">
        <v>32400</v>
      </c>
    </row>
    <row r="1649" spans="1:4" ht="13.5" customHeight="1" x14ac:dyDescent="0.2">
      <c r="A1649" s="1" t="s">
        <v>488</v>
      </c>
      <c r="B1649" s="92">
        <v>80000</v>
      </c>
      <c r="C1649" s="84">
        <f t="shared" si="59"/>
        <v>38800</v>
      </c>
      <c r="D1649" s="3">
        <v>118800</v>
      </c>
    </row>
    <row r="1650" spans="1:4" ht="13.5" customHeight="1" x14ac:dyDescent="0.2">
      <c r="A1650" s="1" t="s">
        <v>654</v>
      </c>
      <c r="B1650" s="92">
        <v>0</v>
      </c>
      <c r="C1650" s="84">
        <f t="shared" si="59"/>
        <v>2700</v>
      </c>
      <c r="D1650" s="3">
        <v>2700</v>
      </c>
    </row>
    <row r="1651" spans="1:4" ht="13.5" customHeight="1" x14ac:dyDescent="0.2">
      <c r="A1651" s="1" t="s">
        <v>489</v>
      </c>
      <c r="B1651" s="92">
        <v>192000</v>
      </c>
      <c r="C1651" s="84">
        <f t="shared" si="59"/>
        <v>-47550</v>
      </c>
      <c r="D1651" s="3">
        <v>144450</v>
      </c>
    </row>
    <row r="1652" spans="1:4" ht="13.5" customHeight="1" x14ac:dyDescent="0.2">
      <c r="A1652" s="1" t="s">
        <v>490</v>
      </c>
      <c r="B1652" s="92">
        <v>98000</v>
      </c>
      <c r="C1652" s="84">
        <f t="shared" si="59"/>
        <v>-12950</v>
      </c>
      <c r="D1652" s="3">
        <v>85050</v>
      </c>
    </row>
    <row r="1653" spans="1:4" ht="24" x14ac:dyDescent="0.2">
      <c r="A1653" s="31" t="s">
        <v>491</v>
      </c>
      <c r="B1653" s="99">
        <v>40000</v>
      </c>
      <c r="C1653" s="84">
        <f t="shared" si="59"/>
        <v>47750</v>
      </c>
      <c r="D1653" s="34">
        <v>87750</v>
      </c>
    </row>
    <row r="1654" spans="1:4" ht="13.5" customHeight="1" x14ac:dyDescent="0.2">
      <c r="A1654" s="1" t="s">
        <v>492</v>
      </c>
      <c r="B1654" s="92">
        <v>98000</v>
      </c>
      <c r="C1654" s="84">
        <f t="shared" si="59"/>
        <v>10000</v>
      </c>
      <c r="D1654" s="3">
        <v>108000</v>
      </c>
    </row>
    <row r="1655" spans="1:4" ht="13.5" customHeight="1" x14ac:dyDescent="0.2">
      <c r="A1655" s="1" t="s">
        <v>493</v>
      </c>
      <c r="B1655" s="92">
        <v>551000</v>
      </c>
      <c r="C1655" s="84">
        <f t="shared" si="59"/>
        <v>-38000</v>
      </c>
      <c r="D1655" s="3">
        <v>513000</v>
      </c>
    </row>
    <row r="1656" spans="1:4" ht="13.5" customHeight="1" x14ac:dyDescent="0.2">
      <c r="A1656" s="1" t="s">
        <v>494</v>
      </c>
      <c r="B1656" s="92">
        <v>511000</v>
      </c>
      <c r="C1656" s="84">
        <f t="shared" si="59"/>
        <v>65450</v>
      </c>
      <c r="D1656" s="3">
        <v>576450</v>
      </c>
    </row>
    <row r="1657" spans="1:4" ht="13.5" customHeight="1" x14ac:dyDescent="0.2">
      <c r="A1657" s="1" t="s">
        <v>495</v>
      </c>
      <c r="B1657" s="92">
        <v>286000</v>
      </c>
      <c r="C1657" s="84">
        <f t="shared" si="59"/>
        <v>-9250</v>
      </c>
      <c r="D1657" s="3">
        <v>276750</v>
      </c>
    </row>
    <row r="1658" spans="1:4" ht="13.5" customHeight="1" x14ac:dyDescent="0.2">
      <c r="A1658" s="1" t="s">
        <v>496</v>
      </c>
      <c r="B1658" s="92">
        <v>560000</v>
      </c>
      <c r="C1658" s="84">
        <f t="shared" si="59"/>
        <v>-94250</v>
      </c>
      <c r="D1658" s="3">
        <v>465750</v>
      </c>
    </row>
    <row r="1659" spans="1:4" ht="13.5" customHeight="1" x14ac:dyDescent="0.2">
      <c r="A1659" s="1" t="s">
        <v>497</v>
      </c>
      <c r="B1659" s="92">
        <v>538000</v>
      </c>
      <c r="C1659" s="84">
        <f t="shared" si="59"/>
        <v>-2050</v>
      </c>
      <c r="D1659" s="3">
        <v>535950</v>
      </c>
    </row>
    <row r="1660" spans="1:4" ht="13.5" customHeight="1" x14ac:dyDescent="0.2">
      <c r="A1660" s="1" t="s">
        <v>498</v>
      </c>
      <c r="B1660" s="92">
        <v>111000</v>
      </c>
      <c r="C1660" s="84">
        <f t="shared" si="59"/>
        <v>-8400</v>
      </c>
      <c r="D1660" s="3">
        <v>102600</v>
      </c>
    </row>
    <row r="1661" spans="1:4" ht="13.5" customHeight="1" x14ac:dyDescent="0.2">
      <c r="A1661" s="1" t="s">
        <v>499</v>
      </c>
      <c r="B1661" s="92">
        <v>594000</v>
      </c>
      <c r="C1661" s="84">
        <f t="shared" si="59"/>
        <v>0</v>
      </c>
      <c r="D1661" s="3">
        <v>594000</v>
      </c>
    </row>
    <row r="1662" spans="1:4" ht="13.5" customHeight="1" x14ac:dyDescent="0.2">
      <c r="A1662" s="1" t="s">
        <v>500</v>
      </c>
      <c r="B1662" s="92">
        <v>213000</v>
      </c>
      <c r="C1662" s="84">
        <f t="shared" si="59"/>
        <v>23250</v>
      </c>
      <c r="D1662" s="3">
        <v>236250</v>
      </c>
    </row>
    <row r="1663" spans="1:4" ht="13.5" customHeight="1" thickBot="1" x14ac:dyDescent="0.25">
      <c r="A1663" s="55" t="s">
        <v>501</v>
      </c>
      <c r="B1663" s="93">
        <v>77000</v>
      </c>
      <c r="C1663" s="94">
        <f t="shared" si="59"/>
        <v>2650</v>
      </c>
      <c r="D1663" s="56">
        <v>79650</v>
      </c>
    </row>
    <row r="1664" spans="1:4" ht="13.5" customHeight="1" thickBot="1" x14ac:dyDescent="0.25">
      <c r="A1664" s="57" t="s">
        <v>502</v>
      </c>
      <c r="B1664" s="95">
        <f>SUM(B1625:B1663)</f>
        <v>7345000</v>
      </c>
      <c r="C1664" s="95">
        <f>SUM(C1625:C1663)</f>
        <v>-476200</v>
      </c>
      <c r="D1664" s="58">
        <f>SUM(D1625:D1663)</f>
        <v>6868800</v>
      </c>
    </row>
    <row r="1665" spans="1:4" ht="13.5" customHeight="1" x14ac:dyDescent="0.2">
      <c r="A1665" s="59"/>
      <c r="B1665" s="7"/>
      <c r="C1665" s="7"/>
      <c r="D1665" s="7"/>
    </row>
    <row r="1666" spans="1:4" ht="13.5" customHeight="1" thickBot="1" x14ac:dyDescent="0.25">
      <c r="A1666" s="30" t="s">
        <v>503</v>
      </c>
      <c r="B1666" s="7"/>
      <c r="C1666" s="7"/>
      <c r="D1666" s="7"/>
    </row>
    <row r="1667" spans="1:4" ht="45" customHeight="1" thickBot="1" x14ac:dyDescent="0.25">
      <c r="A1667" s="4" t="s">
        <v>0</v>
      </c>
      <c r="B1667" s="83" t="s">
        <v>546</v>
      </c>
      <c r="C1667" s="83" t="s">
        <v>547</v>
      </c>
      <c r="D1667" s="5" t="s">
        <v>548</v>
      </c>
    </row>
    <row r="1668" spans="1:4" ht="13.5" customHeight="1" x14ac:dyDescent="0.2">
      <c r="A1668" s="88" t="s">
        <v>504</v>
      </c>
      <c r="B1668" s="89">
        <v>34000</v>
      </c>
      <c r="C1668" s="90">
        <f>D1668-B1668</f>
        <v>10550</v>
      </c>
      <c r="D1668" s="91">
        <v>44550</v>
      </c>
    </row>
    <row r="1669" spans="1:4" ht="13.5" customHeight="1" x14ac:dyDescent="0.2">
      <c r="A1669" s="1" t="s">
        <v>505</v>
      </c>
      <c r="B1669" s="92">
        <v>6000</v>
      </c>
      <c r="C1669" s="84">
        <f t="shared" ref="C1669:C1700" si="60">D1669-B1669</f>
        <v>7500</v>
      </c>
      <c r="D1669" s="3">
        <v>13500</v>
      </c>
    </row>
    <row r="1670" spans="1:4" ht="13.5" customHeight="1" x14ac:dyDescent="0.2">
      <c r="A1670" s="1" t="s">
        <v>506</v>
      </c>
      <c r="B1670" s="92">
        <v>223000</v>
      </c>
      <c r="C1670" s="84">
        <f t="shared" si="60"/>
        <v>2450</v>
      </c>
      <c r="D1670" s="3">
        <v>225450</v>
      </c>
    </row>
    <row r="1671" spans="1:4" ht="13.5" customHeight="1" x14ac:dyDescent="0.2">
      <c r="A1671" s="1" t="s">
        <v>507</v>
      </c>
      <c r="B1671" s="92">
        <v>207000</v>
      </c>
      <c r="C1671" s="84">
        <f t="shared" si="60"/>
        <v>-185400</v>
      </c>
      <c r="D1671" s="3">
        <v>21600</v>
      </c>
    </row>
    <row r="1672" spans="1:4" ht="13.5" customHeight="1" x14ac:dyDescent="0.2">
      <c r="A1672" s="1" t="s">
        <v>508</v>
      </c>
      <c r="B1672" s="92">
        <v>135000</v>
      </c>
      <c r="C1672" s="84">
        <f t="shared" si="60"/>
        <v>33750</v>
      </c>
      <c r="D1672" s="3">
        <v>168750</v>
      </c>
    </row>
    <row r="1673" spans="1:4" ht="13.5" customHeight="1" x14ac:dyDescent="0.2">
      <c r="A1673" s="1" t="s">
        <v>509</v>
      </c>
      <c r="B1673" s="92">
        <v>37000</v>
      </c>
      <c r="C1673" s="84">
        <f t="shared" si="60"/>
        <v>2150</v>
      </c>
      <c r="D1673" s="3">
        <v>39150</v>
      </c>
    </row>
    <row r="1674" spans="1:4" ht="13.5" customHeight="1" x14ac:dyDescent="0.2">
      <c r="A1674" s="1" t="s">
        <v>510</v>
      </c>
      <c r="B1674" s="92">
        <v>40000</v>
      </c>
      <c r="C1674" s="84">
        <f t="shared" si="60"/>
        <v>14000</v>
      </c>
      <c r="D1674" s="3">
        <v>54000</v>
      </c>
    </row>
    <row r="1675" spans="1:4" ht="13.5" customHeight="1" x14ac:dyDescent="0.2">
      <c r="A1675" s="1" t="s">
        <v>511</v>
      </c>
      <c r="B1675" s="92">
        <v>10000</v>
      </c>
      <c r="C1675" s="84">
        <f t="shared" si="60"/>
        <v>17000</v>
      </c>
      <c r="D1675" s="3">
        <v>27000</v>
      </c>
    </row>
    <row r="1676" spans="1:4" ht="13.5" customHeight="1" x14ac:dyDescent="0.2">
      <c r="A1676" s="1" t="s">
        <v>512</v>
      </c>
      <c r="B1676" s="92">
        <v>34000</v>
      </c>
      <c r="C1676" s="84">
        <f t="shared" si="60"/>
        <v>25400</v>
      </c>
      <c r="D1676" s="3">
        <v>59400</v>
      </c>
    </row>
    <row r="1677" spans="1:4" ht="13.5" customHeight="1" x14ac:dyDescent="0.2">
      <c r="A1677" s="1" t="s">
        <v>513</v>
      </c>
      <c r="B1677" s="92">
        <v>60000</v>
      </c>
      <c r="C1677" s="84">
        <f t="shared" si="60"/>
        <v>-1950</v>
      </c>
      <c r="D1677" s="3">
        <v>58050</v>
      </c>
    </row>
    <row r="1678" spans="1:4" ht="13.5" customHeight="1" x14ac:dyDescent="0.2">
      <c r="A1678" s="1" t="s">
        <v>718</v>
      </c>
      <c r="B1678" s="92">
        <v>0</v>
      </c>
      <c r="C1678" s="84">
        <f t="shared" si="60"/>
        <v>4050</v>
      </c>
      <c r="D1678" s="3">
        <v>4050</v>
      </c>
    </row>
    <row r="1679" spans="1:4" ht="13.5" customHeight="1" x14ac:dyDescent="0.2">
      <c r="A1679" s="1" t="s">
        <v>514</v>
      </c>
      <c r="B1679" s="92">
        <v>69000</v>
      </c>
      <c r="C1679" s="84">
        <f t="shared" si="60"/>
        <v>-10950</v>
      </c>
      <c r="D1679" s="3">
        <v>58050</v>
      </c>
    </row>
    <row r="1680" spans="1:4" ht="13.5" customHeight="1" x14ac:dyDescent="0.2">
      <c r="A1680" s="1" t="s">
        <v>515</v>
      </c>
      <c r="B1680" s="92">
        <v>56000</v>
      </c>
      <c r="C1680" s="84">
        <f t="shared" si="60"/>
        <v>14200</v>
      </c>
      <c r="D1680" s="3">
        <v>70200</v>
      </c>
    </row>
    <row r="1681" spans="1:4" ht="13.5" customHeight="1" x14ac:dyDescent="0.2">
      <c r="A1681" s="1" t="s">
        <v>516</v>
      </c>
      <c r="B1681" s="92">
        <v>23000</v>
      </c>
      <c r="C1681" s="84">
        <f t="shared" si="60"/>
        <v>85000</v>
      </c>
      <c r="D1681" s="3">
        <v>108000</v>
      </c>
    </row>
    <row r="1682" spans="1:4" ht="13.5" customHeight="1" x14ac:dyDescent="0.2">
      <c r="A1682" s="1" t="s">
        <v>517</v>
      </c>
      <c r="B1682" s="92">
        <v>38000</v>
      </c>
      <c r="C1682" s="84">
        <f t="shared" si="60"/>
        <v>5200</v>
      </c>
      <c r="D1682" s="3">
        <v>43200</v>
      </c>
    </row>
    <row r="1683" spans="1:4" ht="13.5" customHeight="1" x14ac:dyDescent="0.2">
      <c r="A1683" s="1" t="s">
        <v>657</v>
      </c>
      <c r="B1683" s="92">
        <v>0</v>
      </c>
      <c r="C1683" s="84">
        <f t="shared" si="60"/>
        <v>8100</v>
      </c>
      <c r="D1683" s="3">
        <v>8100</v>
      </c>
    </row>
    <row r="1684" spans="1:4" ht="13.5" customHeight="1" x14ac:dyDescent="0.2">
      <c r="A1684" s="1" t="s">
        <v>518</v>
      </c>
      <c r="B1684" s="92">
        <v>261000</v>
      </c>
      <c r="C1684" s="84">
        <f t="shared" si="60"/>
        <v>-34200</v>
      </c>
      <c r="D1684" s="3">
        <v>226800</v>
      </c>
    </row>
    <row r="1685" spans="1:4" ht="13.5" customHeight="1" x14ac:dyDescent="0.2">
      <c r="A1685" s="1" t="s">
        <v>719</v>
      </c>
      <c r="B1685" s="92">
        <v>0</v>
      </c>
      <c r="C1685" s="84">
        <f t="shared" si="60"/>
        <v>18900</v>
      </c>
      <c r="D1685" s="3">
        <v>18900</v>
      </c>
    </row>
    <row r="1686" spans="1:4" ht="13.5" customHeight="1" x14ac:dyDescent="0.2">
      <c r="A1686" s="1" t="s">
        <v>519</v>
      </c>
      <c r="B1686" s="92">
        <v>22000</v>
      </c>
      <c r="C1686" s="84">
        <f t="shared" si="60"/>
        <v>15800</v>
      </c>
      <c r="D1686" s="3">
        <v>37800</v>
      </c>
    </row>
    <row r="1687" spans="1:4" ht="13.5" customHeight="1" x14ac:dyDescent="0.2">
      <c r="A1687" s="1" t="s">
        <v>520</v>
      </c>
      <c r="B1687" s="92">
        <v>120000</v>
      </c>
      <c r="C1687" s="84">
        <f t="shared" si="60"/>
        <v>13650</v>
      </c>
      <c r="D1687" s="3">
        <v>133650</v>
      </c>
    </row>
    <row r="1688" spans="1:4" ht="13.5" customHeight="1" x14ac:dyDescent="0.2">
      <c r="A1688" s="1" t="s">
        <v>521</v>
      </c>
      <c r="B1688" s="92">
        <v>34000</v>
      </c>
      <c r="C1688" s="84">
        <f t="shared" si="60"/>
        <v>-250</v>
      </c>
      <c r="D1688" s="3">
        <v>33750</v>
      </c>
    </row>
    <row r="1689" spans="1:4" ht="13.5" customHeight="1" x14ac:dyDescent="0.2">
      <c r="A1689" s="1" t="s">
        <v>522</v>
      </c>
      <c r="B1689" s="92">
        <v>41000</v>
      </c>
      <c r="C1689" s="84">
        <f t="shared" si="60"/>
        <v>-4550</v>
      </c>
      <c r="D1689" s="3">
        <v>36450</v>
      </c>
    </row>
    <row r="1690" spans="1:4" ht="13.5" customHeight="1" x14ac:dyDescent="0.2">
      <c r="A1690" s="1" t="s">
        <v>523</v>
      </c>
      <c r="B1690" s="92">
        <v>401000</v>
      </c>
      <c r="C1690" s="84">
        <f t="shared" si="60"/>
        <v>90400</v>
      </c>
      <c r="D1690" s="3">
        <v>491400</v>
      </c>
    </row>
    <row r="1691" spans="1:4" ht="13.5" customHeight="1" x14ac:dyDescent="0.2">
      <c r="A1691" s="1" t="s">
        <v>524</v>
      </c>
      <c r="B1691" s="92">
        <v>138000</v>
      </c>
      <c r="C1691" s="84">
        <f t="shared" si="60"/>
        <v>53700</v>
      </c>
      <c r="D1691" s="3">
        <v>191700</v>
      </c>
    </row>
    <row r="1692" spans="1:4" ht="13.5" customHeight="1" x14ac:dyDescent="0.2">
      <c r="A1692" s="1" t="s">
        <v>525</v>
      </c>
      <c r="B1692" s="92">
        <v>56000</v>
      </c>
      <c r="C1692" s="84">
        <f t="shared" si="60"/>
        <v>12850</v>
      </c>
      <c r="D1692" s="3">
        <v>68850</v>
      </c>
    </row>
    <row r="1693" spans="1:4" ht="13.5" customHeight="1" x14ac:dyDescent="0.2">
      <c r="A1693" s="1" t="s">
        <v>720</v>
      </c>
      <c r="B1693" s="92">
        <v>0</v>
      </c>
      <c r="C1693" s="84">
        <f t="shared" si="60"/>
        <v>6750</v>
      </c>
      <c r="D1693" s="3">
        <v>6750</v>
      </c>
    </row>
    <row r="1694" spans="1:4" ht="13.5" customHeight="1" x14ac:dyDescent="0.2">
      <c r="A1694" s="1" t="s">
        <v>526</v>
      </c>
      <c r="B1694" s="92">
        <v>246000</v>
      </c>
      <c r="C1694" s="84">
        <f t="shared" si="60"/>
        <v>-9750</v>
      </c>
      <c r="D1694" s="3">
        <v>236250</v>
      </c>
    </row>
    <row r="1695" spans="1:4" ht="13.5" customHeight="1" x14ac:dyDescent="0.2">
      <c r="A1695" s="1" t="s">
        <v>527</v>
      </c>
      <c r="B1695" s="92">
        <v>72000</v>
      </c>
      <c r="C1695" s="84">
        <f t="shared" si="60"/>
        <v>6300</v>
      </c>
      <c r="D1695" s="3">
        <v>78300</v>
      </c>
    </row>
    <row r="1696" spans="1:4" ht="13.5" customHeight="1" x14ac:dyDescent="0.2">
      <c r="A1696" s="1" t="s">
        <v>528</v>
      </c>
      <c r="B1696" s="92">
        <v>477000</v>
      </c>
      <c r="C1696" s="84">
        <f t="shared" si="60"/>
        <v>11700</v>
      </c>
      <c r="D1696" s="3">
        <v>488700</v>
      </c>
    </row>
    <row r="1697" spans="1:4" ht="13.5" customHeight="1" x14ac:dyDescent="0.2">
      <c r="A1697" s="1" t="s">
        <v>529</v>
      </c>
      <c r="B1697" s="92">
        <v>768000</v>
      </c>
      <c r="C1697" s="84">
        <f t="shared" si="60"/>
        <v>-79500</v>
      </c>
      <c r="D1697" s="3">
        <v>688500</v>
      </c>
    </row>
    <row r="1698" spans="1:4" ht="13.5" customHeight="1" x14ac:dyDescent="0.2">
      <c r="A1698" s="1" t="s">
        <v>530</v>
      </c>
      <c r="B1698" s="92">
        <v>423000</v>
      </c>
      <c r="C1698" s="84">
        <f t="shared" si="60"/>
        <v>-66600</v>
      </c>
      <c r="D1698" s="3">
        <v>356400</v>
      </c>
    </row>
    <row r="1699" spans="1:4" ht="13.5" customHeight="1" x14ac:dyDescent="0.2">
      <c r="A1699" s="1" t="s">
        <v>531</v>
      </c>
      <c r="B1699" s="92">
        <v>10000</v>
      </c>
      <c r="C1699" s="84">
        <f t="shared" si="60"/>
        <v>14300</v>
      </c>
      <c r="D1699" s="3">
        <v>24300</v>
      </c>
    </row>
    <row r="1700" spans="1:4" ht="13.5" customHeight="1" thickBot="1" x14ac:dyDescent="0.25">
      <c r="A1700" s="55" t="s">
        <v>532</v>
      </c>
      <c r="B1700" s="93">
        <v>29000</v>
      </c>
      <c r="C1700" s="94">
        <f t="shared" si="60"/>
        <v>35800</v>
      </c>
      <c r="D1700" s="56">
        <v>64800</v>
      </c>
    </row>
    <row r="1701" spans="1:4" ht="13.5" customHeight="1" thickBot="1" x14ac:dyDescent="0.25">
      <c r="A1701" s="57" t="s">
        <v>533</v>
      </c>
      <c r="B1701" s="95">
        <f>SUM(B1668:B1700)</f>
        <v>4070000</v>
      </c>
      <c r="C1701" s="95">
        <f>SUM(C1668:C1700)</f>
        <v>116350</v>
      </c>
      <c r="D1701" s="58">
        <f>SUM(D1668:D1700)</f>
        <v>4186350</v>
      </c>
    </row>
    <row r="1702" spans="1:4" ht="13.5" customHeight="1" thickBot="1" x14ac:dyDescent="0.25">
      <c r="A1702" s="59"/>
      <c r="B1702" s="7"/>
      <c r="C1702" s="7"/>
      <c r="D1702" s="7"/>
    </row>
    <row r="1703" spans="1:4" ht="13.5" customHeight="1" thickBot="1" x14ac:dyDescent="0.25">
      <c r="A1703" s="60" t="s">
        <v>155</v>
      </c>
      <c r="B1703" s="96">
        <f>B1701+B1664+B1621</f>
        <v>13963000</v>
      </c>
      <c r="C1703" s="96">
        <f>C1701+C1664+C1621</f>
        <v>-353650</v>
      </c>
      <c r="D1703" s="61">
        <f>D1701+D1664+D1621</f>
        <v>13609350</v>
      </c>
    </row>
    <row r="1704" spans="1:4" ht="13.5" customHeight="1" x14ac:dyDescent="0.2">
      <c r="A1704" s="59"/>
      <c r="B1704" s="7"/>
      <c r="C1704" s="7"/>
      <c r="D1704" s="7"/>
    </row>
    <row r="1705" spans="1:4" ht="13.5" customHeight="1" thickBot="1" x14ac:dyDescent="0.25">
      <c r="A1705" s="59"/>
      <c r="B1705" s="7"/>
      <c r="C1705" s="7"/>
      <c r="D1705" s="7"/>
    </row>
    <row r="1706" spans="1:4" ht="13.5" customHeight="1" thickBot="1" x14ac:dyDescent="0.25">
      <c r="A1706" s="79" t="s">
        <v>534</v>
      </c>
      <c r="B1706" s="105">
        <f>B1703+B1600+B1486+B1392+B1237</f>
        <v>76823000</v>
      </c>
      <c r="C1706" s="105">
        <f>C1703+C1600+C1486+C1392+C1237</f>
        <v>3927250</v>
      </c>
      <c r="D1706" s="6">
        <f>D1703+D1600+D1486+D1392+D1237</f>
        <v>80750250</v>
      </c>
    </row>
    <row r="1708" spans="1:4" ht="13.5" customHeight="1" x14ac:dyDescent="0.2">
      <c r="A1708" s="9" t="s">
        <v>3</v>
      </c>
    </row>
    <row r="1710" spans="1:4" ht="13.5" customHeight="1" thickBot="1" x14ac:dyDescent="0.25">
      <c r="A1710" s="30" t="s">
        <v>35</v>
      </c>
      <c r="B1710" s="7"/>
    </row>
    <row r="1711" spans="1:4" ht="45" customHeight="1" thickBot="1" x14ac:dyDescent="0.25">
      <c r="A1711" s="4" t="s">
        <v>0</v>
      </c>
      <c r="B1711" s="83" t="s">
        <v>546</v>
      </c>
      <c r="C1711" s="83" t="s">
        <v>547</v>
      </c>
      <c r="D1711" s="5" t="s">
        <v>548</v>
      </c>
    </row>
    <row r="1712" spans="1:4" ht="24" customHeight="1" x14ac:dyDescent="0.2">
      <c r="A1712" s="119" t="s">
        <v>36</v>
      </c>
      <c r="B1712" s="107">
        <v>139000</v>
      </c>
      <c r="C1712" s="90">
        <f>D1712-B1712</f>
        <v>-10750</v>
      </c>
      <c r="D1712" s="108">
        <v>128250</v>
      </c>
    </row>
    <row r="1713" spans="1:4" ht="24" customHeight="1" x14ac:dyDescent="0.2">
      <c r="A1713" s="31" t="s">
        <v>37</v>
      </c>
      <c r="B1713" s="118">
        <v>27000</v>
      </c>
      <c r="C1713" s="84">
        <f t="shared" ref="C1713:C1724" si="61">D1713-B1713</f>
        <v>9450</v>
      </c>
      <c r="D1713" s="32">
        <v>36450</v>
      </c>
    </row>
    <row r="1714" spans="1:4" ht="13.5" customHeight="1" x14ac:dyDescent="0.2">
      <c r="A1714" s="33" t="s">
        <v>38</v>
      </c>
      <c r="B1714" s="99">
        <v>361000</v>
      </c>
      <c r="C1714" s="84">
        <f t="shared" si="61"/>
        <v>-24850</v>
      </c>
      <c r="D1714" s="34">
        <v>336150</v>
      </c>
    </row>
    <row r="1715" spans="1:4" ht="13.5" customHeight="1" x14ac:dyDescent="0.2">
      <c r="A1715" s="33" t="s">
        <v>39</v>
      </c>
      <c r="B1715" s="99">
        <v>674000</v>
      </c>
      <c r="C1715" s="84">
        <f t="shared" si="61"/>
        <v>-67850</v>
      </c>
      <c r="D1715" s="34">
        <v>606150</v>
      </c>
    </row>
    <row r="1716" spans="1:4" ht="24" customHeight="1" x14ac:dyDescent="0.2">
      <c r="A1716" s="31" t="s">
        <v>40</v>
      </c>
      <c r="B1716" s="99">
        <v>261000</v>
      </c>
      <c r="C1716" s="84">
        <f t="shared" si="61"/>
        <v>306000</v>
      </c>
      <c r="D1716" s="34">
        <v>567000</v>
      </c>
    </row>
    <row r="1717" spans="1:4" ht="24" customHeight="1" x14ac:dyDescent="0.2">
      <c r="A1717" s="31" t="s">
        <v>41</v>
      </c>
      <c r="B1717" s="99">
        <v>344000</v>
      </c>
      <c r="C1717" s="84">
        <f t="shared" si="61"/>
        <v>-64550</v>
      </c>
      <c r="D1717" s="34">
        <v>279450</v>
      </c>
    </row>
    <row r="1718" spans="1:4" ht="24" customHeight="1" x14ac:dyDescent="0.2">
      <c r="A1718" s="31" t="s">
        <v>42</v>
      </c>
      <c r="B1718" s="99">
        <v>35000</v>
      </c>
      <c r="C1718" s="84">
        <f t="shared" si="61"/>
        <v>24400</v>
      </c>
      <c r="D1718" s="34">
        <v>59400</v>
      </c>
    </row>
    <row r="1719" spans="1:4" ht="24" customHeight="1" x14ac:dyDescent="0.2">
      <c r="A1719" s="31" t="s">
        <v>43</v>
      </c>
      <c r="B1719" s="99">
        <v>159000</v>
      </c>
      <c r="C1719" s="84">
        <f t="shared" si="61"/>
        <v>57000</v>
      </c>
      <c r="D1719" s="34">
        <v>216000</v>
      </c>
    </row>
    <row r="1720" spans="1:4" ht="24" customHeight="1" x14ac:dyDescent="0.2">
      <c r="A1720" s="31" t="s">
        <v>44</v>
      </c>
      <c r="B1720" s="99">
        <v>87000</v>
      </c>
      <c r="C1720" s="84">
        <f t="shared" si="61"/>
        <v>41250</v>
      </c>
      <c r="D1720" s="34">
        <v>128250</v>
      </c>
    </row>
    <row r="1721" spans="1:4" ht="13.5" customHeight="1" x14ac:dyDescent="0.2">
      <c r="A1721" s="31" t="s">
        <v>45</v>
      </c>
      <c r="B1721" s="99">
        <v>104000</v>
      </c>
      <c r="C1721" s="84">
        <f t="shared" si="61"/>
        <v>-25700</v>
      </c>
      <c r="D1721" s="34">
        <v>78300</v>
      </c>
    </row>
    <row r="1722" spans="1:4" ht="24" customHeight="1" x14ac:dyDescent="0.2">
      <c r="A1722" s="31" t="s">
        <v>46</v>
      </c>
      <c r="B1722" s="99">
        <v>14000</v>
      </c>
      <c r="C1722" s="84">
        <f t="shared" si="61"/>
        <v>14350</v>
      </c>
      <c r="D1722" s="34">
        <v>28350</v>
      </c>
    </row>
    <row r="1723" spans="1:4" ht="24" customHeight="1" x14ac:dyDescent="0.2">
      <c r="A1723" s="35" t="s">
        <v>47</v>
      </c>
      <c r="B1723" s="109">
        <v>230000</v>
      </c>
      <c r="C1723" s="94">
        <f t="shared" si="61"/>
        <v>46750</v>
      </c>
      <c r="D1723" s="36">
        <v>276750</v>
      </c>
    </row>
    <row r="1724" spans="1:4" ht="13.5" customHeight="1" thickBot="1" x14ac:dyDescent="0.25">
      <c r="A1724" s="31" t="s">
        <v>721</v>
      </c>
      <c r="B1724" s="109">
        <v>0</v>
      </c>
      <c r="C1724" s="94">
        <f t="shared" si="61"/>
        <v>16200</v>
      </c>
      <c r="D1724" s="36">
        <v>16200</v>
      </c>
    </row>
    <row r="1725" spans="1:4" ht="13.5" customHeight="1" thickBot="1" x14ac:dyDescent="0.25">
      <c r="A1725" s="37" t="s">
        <v>48</v>
      </c>
      <c r="B1725" s="110">
        <f>SUM(B1712:B1724)</f>
        <v>2435000</v>
      </c>
      <c r="C1725" s="110">
        <f>SUM(C1712:C1724)</f>
        <v>321700</v>
      </c>
      <c r="D1725" s="38">
        <f>SUM(D1712:D1724)</f>
        <v>2756700</v>
      </c>
    </row>
    <row r="1726" spans="1:4" ht="13.5" customHeight="1" x14ac:dyDescent="0.2">
      <c r="A1726" s="27"/>
      <c r="B1726" s="7"/>
    </row>
    <row r="1727" spans="1:4" ht="13.5" customHeight="1" thickBot="1" x14ac:dyDescent="0.25">
      <c r="A1727" s="39" t="s">
        <v>49</v>
      </c>
      <c r="B1727" s="7"/>
    </row>
    <row r="1728" spans="1:4" ht="45" customHeight="1" thickBot="1" x14ac:dyDescent="0.25">
      <c r="A1728" s="4" t="s">
        <v>0</v>
      </c>
      <c r="B1728" s="83" t="s">
        <v>546</v>
      </c>
      <c r="C1728" s="83" t="s">
        <v>547</v>
      </c>
      <c r="D1728" s="5" t="s">
        <v>548</v>
      </c>
    </row>
    <row r="1729" spans="1:4" ht="24" customHeight="1" x14ac:dyDescent="0.2">
      <c r="A1729" s="120" t="s">
        <v>50</v>
      </c>
      <c r="B1729" s="107">
        <v>178000</v>
      </c>
      <c r="C1729" s="90">
        <f>D1729-B1729</f>
        <v>6950</v>
      </c>
      <c r="D1729" s="108">
        <v>184950</v>
      </c>
    </row>
    <row r="1730" spans="1:4" ht="13.5" customHeight="1" x14ac:dyDescent="0.2">
      <c r="A1730" s="40" t="s">
        <v>51</v>
      </c>
      <c r="B1730" s="99">
        <v>199000</v>
      </c>
      <c r="C1730" s="84">
        <f t="shared" ref="C1730:C1771" si="62">D1730-B1730</f>
        <v>-8650</v>
      </c>
      <c r="D1730" s="34">
        <v>190350</v>
      </c>
    </row>
    <row r="1731" spans="1:4" ht="24" customHeight="1" x14ac:dyDescent="0.2">
      <c r="A1731" s="29" t="s">
        <v>52</v>
      </c>
      <c r="B1731" s="99">
        <v>539000</v>
      </c>
      <c r="C1731" s="84">
        <f t="shared" si="62"/>
        <v>-69200</v>
      </c>
      <c r="D1731" s="34">
        <v>469800</v>
      </c>
    </row>
    <row r="1732" spans="1:4" ht="24" customHeight="1" x14ac:dyDescent="0.2">
      <c r="A1732" s="29" t="s">
        <v>53</v>
      </c>
      <c r="B1732" s="99">
        <v>1036000</v>
      </c>
      <c r="C1732" s="84">
        <f t="shared" si="62"/>
        <v>-37000</v>
      </c>
      <c r="D1732" s="34">
        <v>999000</v>
      </c>
    </row>
    <row r="1733" spans="1:4" ht="24" customHeight="1" x14ac:dyDescent="0.2">
      <c r="A1733" s="29" t="s">
        <v>54</v>
      </c>
      <c r="B1733" s="99">
        <v>197000</v>
      </c>
      <c r="C1733" s="84">
        <f t="shared" si="62"/>
        <v>-5300</v>
      </c>
      <c r="D1733" s="34">
        <v>191700</v>
      </c>
    </row>
    <row r="1734" spans="1:4" ht="24" customHeight="1" x14ac:dyDescent="0.2">
      <c r="A1734" s="29" t="s">
        <v>55</v>
      </c>
      <c r="B1734" s="99">
        <v>895000</v>
      </c>
      <c r="C1734" s="84">
        <f t="shared" si="62"/>
        <v>-74200</v>
      </c>
      <c r="D1734" s="34">
        <v>820800</v>
      </c>
    </row>
    <row r="1735" spans="1:4" ht="24" customHeight="1" x14ac:dyDescent="0.2">
      <c r="A1735" s="29" t="s">
        <v>33</v>
      </c>
      <c r="B1735" s="99">
        <v>399000</v>
      </c>
      <c r="C1735" s="84">
        <f t="shared" si="62"/>
        <v>114000</v>
      </c>
      <c r="D1735" s="34">
        <v>513000</v>
      </c>
    </row>
    <row r="1736" spans="1:4" ht="13.5" customHeight="1" x14ac:dyDescent="0.2">
      <c r="A1736" s="40" t="s">
        <v>56</v>
      </c>
      <c r="B1736" s="99">
        <v>291000</v>
      </c>
      <c r="C1736" s="84">
        <f t="shared" si="62"/>
        <v>-69600</v>
      </c>
      <c r="D1736" s="34">
        <v>221400</v>
      </c>
    </row>
    <row r="1737" spans="1:4" ht="13.5" customHeight="1" x14ac:dyDescent="0.2">
      <c r="A1737" s="40" t="s">
        <v>57</v>
      </c>
      <c r="B1737" s="99">
        <v>169000</v>
      </c>
      <c r="C1737" s="84">
        <f t="shared" si="62"/>
        <v>-34000</v>
      </c>
      <c r="D1737" s="34">
        <v>135000</v>
      </c>
    </row>
    <row r="1738" spans="1:4" ht="13.5" customHeight="1" x14ac:dyDescent="0.2">
      <c r="A1738" s="29" t="s">
        <v>58</v>
      </c>
      <c r="B1738" s="99">
        <v>262000</v>
      </c>
      <c r="C1738" s="84">
        <f t="shared" si="62"/>
        <v>12050</v>
      </c>
      <c r="D1738" s="34">
        <v>274050</v>
      </c>
    </row>
    <row r="1739" spans="1:4" ht="13.5" customHeight="1" x14ac:dyDescent="0.2">
      <c r="A1739" s="41" t="s">
        <v>59</v>
      </c>
      <c r="B1739" s="99">
        <v>131000</v>
      </c>
      <c r="C1739" s="84">
        <f t="shared" si="62"/>
        <v>-52700</v>
      </c>
      <c r="D1739" s="34">
        <v>78300</v>
      </c>
    </row>
    <row r="1740" spans="1:4" ht="13.5" customHeight="1" x14ac:dyDescent="0.2">
      <c r="A1740" s="29" t="s">
        <v>13</v>
      </c>
      <c r="B1740" s="99">
        <v>814000</v>
      </c>
      <c r="C1740" s="84">
        <f t="shared" si="62"/>
        <v>-121450</v>
      </c>
      <c r="D1740" s="34">
        <v>692550</v>
      </c>
    </row>
    <row r="1741" spans="1:4" ht="13.5" customHeight="1" x14ac:dyDescent="0.2">
      <c r="A1741" s="40" t="s">
        <v>60</v>
      </c>
      <c r="B1741" s="99">
        <v>835000</v>
      </c>
      <c r="C1741" s="84">
        <f t="shared" si="62"/>
        <v>-6100</v>
      </c>
      <c r="D1741" s="34">
        <v>828900</v>
      </c>
    </row>
    <row r="1742" spans="1:4" ht="24" customHeight="1" x14ac:dyDescent="0.2">
      <c r="A1742" s="29" t="s">
        <v>61</v>
      </c>
      <c r="B1742" s="99">
        <v>1334000</v>
      </c>
      <c r="C1742" s="84">
        <f t="shared" si="62"/>
        <v>29500</v>
      </c>
      <c r="D1742" s="34">
        <v>1363500</v>
      </c>
    </row>
    <row r="1743" spans="1:4" ht="13.5" customHeight="1" x14ac:dyDescent="0.2">
      <c r="A1743" s="42" t="s">
        <v>62</v>
      </c>
      <c r="B1743" s="99">
        <v>1665000</v>
      </c>
      <c r="C1743" s="84">
        <f t="shared" si="62"/>
        <v>29250</v>
      </c>
      <c r="D1743" s="34">
        <v>1694250</v>
      </c>
    </row>
    <row r="1744" spans="1:4" ht="13.5" customHeight="1" x14ac:dyDescent="0.2">
      <c r="A1744" s="42" t="s">
        <v>63</v>
      </c>
      <c r="B1744" s="99">
        <v>1066000</v>
      </c>
      <c r="C1744" s="84">
        <f t="shared" si="62"/>
        <v>-19750</v>
      </c>
      <c r="D1744" s="34">
        <v>1046250</v>
      </c>
    </row>
    <row r="1745" spans="1:4" ht="13.5" customHeight="1" x14ac:dyDescent="0.2">
      <c r="A1745" s="42" t="s">
        <v>64</v>
      </c>
      <c r="B1745" s="99">
        <v>605000</v>
      </c>
      <c r="C1745" s="84">
        <f t="shared" si="62"/>
        <v>-42050</v>
      </c>
      <c r="D1745" s="34">
        <v>562950</v>
      </c>
    </row>
    <row r="1746" spans="1:4" ht="24" customHeight="1" x14ac:dyDescent="0.2">
      <c r="A1746" s="17" t="s">
        <v>65</v>
      </c>
      <c r="B1746" s="99">
        <v>871000</v>
      </c>
      <c r="C1746" s="84">
        <f t="shared" si="62"/>
        <v>-50200</v>
      </c>
      <c r="D1746" s="34">
        <v>820800</v>
      </c>
    </row>
    <row r="1747" spans="1:4" ht="24" customHeight="1" x14ac:dyDescent="0.2">
      <c r="A1747" s="17" t="s">
        <v>66</v>
      </c>
      <c r="B1747" s="99">
        <v>305000</v>
      </c>
      <c r="C1747" s="84">
        <f t="shared" si="62"/>
        <v>-13400</v>
      </c>
      <c r="D1747" s="34">
        <v>291600</v>
      </c>
    </row>
    <row r="1748" spans="1:4" ht="24" customHeight="1" x14ac:dyDescent="0.2">
      <c r="A1748" s="17" t="s">
        <v>67</v>
      </c>
      <c r="B1748" s="99">
        <v>327000</v>
      </c>
      <c r="C1748" s="84">
        <f t="shared" si="62"/>
        <v>6450</v>
      </c>
      <c r="D1748" s="34">
        <v>333450</v>
      </c>
    </row>
    <row r="1749" spans="1:4" ht="13.5" customHeight="1" x14ac:dyDescent="0.2">
      <c r="A1749" s="17" t="s">
        <v>68</v>
      </c>
      <c r="B1749" s="99">
        <v>966000</v>
      </c>
      <c r="C1749" s="84">
        <f t="shared" si="62"/>
        <v>-48000</v>
      </c>
      <c r="D1749" s="34">
        <v>918000</v>
      </c>
    </row>
    <row r="1750" spans="1:4" ht="13.5" customHeight="1" x14ac:dyDescent="0.2">
      <c r="A1750" s="42" t="s">
        <v>69</v>
      </c>
      <c r="B1750" s="99">
        <v>826000</v>
      </c>
      <c r="C1750" s="84">
        <f t="shared" si="62"/>
        <v>-22750</v>
      </c>
      <c r="D1750" s="34">
        <v>803250</v>
      </c>
    </row>
    <row r="1751" spans="1:4" ht="24" customHeight="1" x14ac:dyDescent="0.2">
      <c r="A1751" s="17" t="s">
        <v>70</v>
      </c>
      <c r="B1751" s="99">
        <v>1232000</v>
      </c>
      <c r="C1751" s="84">
        <f t="shared" si="62"/>
        <v>550</v>
      </c>
      <c r="D1751" s="34">
        <v>1232550</v>
      </c>
    </row>
    <row r="1752" spans="1:4" ht="24" customHeight="1" x14ac:dyDescent="0.2">
      <c r="A1752" s="17" t="s">
        <v>71</v>
      </c>
      <c r="B1752" s="99">
        <v>349000</v>
      </c>
      <c r="C1752" s="84">
        <f t="shared" si="62"/>
        <v>-19600</v>
      </c>
      <c r="D1752" s="34">
        <v>329400</v>
      </c>
    </row>
    <row r="1753" spans="1:4" ht="13.5" customHeight="1" x14ac:dyDescent="0.2">
      <c r="A1753" s="43" t="s">
        <v>72</v>
      </c>
      <c r="B1753" s="99">
        <v>354000</v>
      </c>
      <c r="C1753" s="84">
        <f t="shared" si="62"/>
        <v>-43500</v>
      </c>
      <c r="D1753" s="34">
        <v>310500</v>
      </c>
    </row>
    <row r="1754" spans="1:4" ht="13.5" customHeight="1" x14ac:dyDescent="0.2">
      <c r="A1754" s="42" t="s">
        <v>73</v>
      </c>
      <c r="B1754" s="99">
        <v>408000</v>
      </c>
      <c r="C1754" s="84">
        <f t="shared" si="62"/>
        <v>-23250</v>
      </c>
      <c r="D1754" s="34">
        <v>384750</v>
      </c>
    </row>
    <row r="1755" spans="1:4" ht="24" customHeight="1" x14ac:dyDescent="0.2">
      <c r="A1755" s="17" t="s">
        <v>74</v>
      </c>
      <c r="B1755" s="99">
        <v>596000</v>
      </c>
      <c r="C1755" s="84">
        <f t="shared" si="62"/>
        <v>257200</v>
      </c>
      <c r="D1755" s="34">
        <v>853200</v>
      </c>
    </row>
    <row r="1756" spans="1:4" ht="24" customHeight="1" x14ac:dyDescent="0.2">
      <c r="A1756" s="17" t="s">
        <v>75</v>
      </c>
      <c r="B1756" s="99">
        <v>797000</v>
      </c>
      <c r="C1756" s="84">
        <f t="shared" si="62"/>
        <v>80500</v>
      </c>
      <c r="D1756" s="34">
        <v>877500</v>
      </c>
    </row>
    <row r="1757" spans="1:4" ht="24" customHeight="1" x14ac:dyDescent="0.2">
      <c r="A1757" s="17" t="s">
        <v>76</v>
      </c>
      <c r="B1757" s="99">
        <v>410000</v>
      </c>
      <c r="C1757" s="84">
        <f t="shared" si="62"/>
        <v>61150</v>
      </c>
      <c r="D1757" s="34">
        <v>471150</v>
      </c>
    </row>
    <row r="1758" spans="1:4" ht="24" customHeight="1" x14ac:dyDescent="0.2">
      <c r="A1758" s="17" t="s">
        <v>77</v>
      </c>
      <c r="B1758" s="99">
        <v>570000</v>
      </c>
      <c r="C1758" s="84">
        <f t="shared" si="62"/>
        <v>51000</v>
      </c>
      <c r="D1758" s="34">
        <v>621000</v>
      </c>
    </row>
    <row r="1759" spans="1:4" ht="24" customHeight="1" x14ac:dyDescent="0.2">
      <c r="A1759" s="17" t="s">
        <v>78</v>
      </c>
      <c r="B1759" s="99">
        <v>824000</v>
      </c>
      <c r="C1759" s="84">
        <f t="shared" si="62"/>
        <v>-14000</v>
      </c>
      <c r="D1759" s="34">
        <v>810000</v>
      </c>
    </row>
    <row r="1760" spans="1:4" ht="24" customHeight="1" x14ac:dyDescent="0.2">
      <c r="A1760" s="17" t="s">
        <v>535</v>
      </c>
      <c r="B1760" s="99">
        <v>473000</v>
      </c>
      <c r="C1760" s="84">
        <f t="shared" si="62"/>
        <v>-190850</v>
      </c>
      <c r="D1760" s="34">
        <v>282150</v>
      </c>
    </row>
    <row r="1761" spans="1:4" ht="24" customHeight="1" x14ac:dyDescent="0.2">
      <c r="A1761" s="17" t="s">
        <v>79</v>
      </c>
      <c r="B1761" s="99">
        <v>250000</v>
      </c>
      <c r="C1761" s="84">
        <f t="shared" si="62"/>
        <v>29450</v>
      </c>
      <c r="D1761" s="34">
        <v>279450</v>
      </c>
    </row>
    <row r="1762" spans="1:4" ht="24" customHeight="1" x14ac:dyDescent="0.2">
      <c r="A1762" s="17" t="s">
        <v>80</v>
      </c>
      <c r="B1762" s="99">
        <v>554000</v>
      </c>
      <c r="C1762" s="84">
        <f t="shared" si="62"/>
        <v>67000</v>
      </c>
      <c r="D1762" s="34">
        <v>621000</v>
      </c>
    </row>
    <row r="1763" spans="1:4" ht="24" customHeight="1" x14ac:dyDescent="0.2">
      <c r="A1763" s="17" t="s">
        <v>32</v>
      </c>
      <c r="B1763" s="99">
        <v>253000</v>
      </c>
      <c r="C1763" s="84">
        <f t="shared" si="62"/>
        <v>-45100</v>
      </c>
      <c r="D1763" s="34">
        <v>207900</v>
      </c>
    </row>
    <row r="1764" spans="1:4" ht="13.5" customHeight="1" x14ac:dyDescent="0.2">
      <c r="A1764" s="17" t="s">
        <v>81</v>
      </c>
      <c r="B1764" s="99">
        <v>64000</v>
      </c>
      <c r="C1764" s="84">
        <f t="shared" si="62"/>
        <v>84500</v>
      </c>
      <c r="D1764" s="34">
        <v>148500</v>
      </c>
    </row>
    <row r="1765" spans="1:4" ht="13.5" customHeight="1" x14ac:dyDescent="0.2">
      <c r="A1765" s="17" t="s">
        <v>82</v>
      </c>
      <c r="B1765" s="99">
        <v>254000</v>
      </c>
      <c r="C1765" s="84">
        <f t="shared" si="62"/>
        <v>-38000</v>
      </c>
      <c r="D1765" s="34">
        <v>216000</v>
      </c>
    </row>
    <row r="1766" spans="1:4" ht="24" customHeight="1" x14ac:dyDescent="0.2">
      <c r="A1766" s="17" t="s">
        <v>83</v>
      </c>
      <c r="B1766" s="99">
        <v>112000</v>
      </c>
      <c r="C1766" s="84">
        <f t="shared" si="62"/>
        <v>-64750</v>
      </c>
      <c r="D1766" s="34">
        <v>47250</v>
      </c>
    </row>
    <row r="1767" spans="1:4" ht="13.5" customHeight="1" x14ac:dyDescent="0.2">
      <c r="A1767" s="42" t="s">
        <v>7</v>
      </c>
      <c r="B1767" s="99">
        <v>855000</v>
      </c>
      <c r="C1767" s="84">
        <f t="shared" si="62"/>
        <v>-140850</v>
      </c>
      <c r="D1767" s="34">
        <v>714150</v>
      </c>
    </row>
    <row r="1768" spans="1:4" ht="13.5" customHeight="1" x14ac:dyDescent="0.2">
      <c r="A1768" s="42" t="s">
        <v>84</v>
      </c>
      <c r="B1768" s="99">
        <v>143000</v>
      </c>
      <c r="C1768" s="84">
        <f t="shared" si="62"/>
        <v>9550</v>
      </c>
      <c r="D1768" s="34">
        <v>152550</v>
      </c>
    </row>
    <row r="1769" spans="1:4" ht="13.5" customHeight="1" x14ac:dyDescent="0.2">
      <c r="A1769" s="42" t="s">
        <v>85</v>
      </c>
      <c r="B1769" s="99">
        <v>95000</v>
      </c>
      <c r="C1769" s="84">
        <f t="shared" si="62"/>
        <v>-73400</v>
      </c>
      <c r="D1769" s="34">
        <v>21600</v>
      </c>
    </row>
    <row r="1770" spans="1:4" ht="24" customHeight="1" x14ac:dyDescent="0.2">
      <c r="A1770" s="17" t="s">
        <v>86</v>
      </c>
      <c r="B1770" s="99">
        <v>562000</v>
      </c>
      <c r="C1770" s="84">
        <f t="shared" si="62"/>
        <v>172400</v>
      </c>
      <c r="D1770" s="34">
        <v>734400</v>
      </c>
    </row>
    <row r="1771" spans="1:4" ht="24" customHeight="1" thickBot="1" x14ac:dyDescent="0.25">
      <c r="A1771" s="44" t="s">
        <v>87</v>
      </c>
      <c r="B1771" s="109">
        <v>1137000</v>
      </c>
      <c r="C1771" s="94">
        <f t="shared" si="62"/>
        <v>-50250</v>
      </c>
      <c r="D1771" s="36">
        <v>1086750</v>
      </c>
    </row>
    <row r="1772" spans="1:4" ht="13.5" customHeight="1" thickBot="1" x14ac:dyDescent="0.25">
      <c r="A1772" s="37" t="s">
        <v>88</v>
      </c>
      <c r="B1772" s="110">
        <f>SUM(B1729:B1771)</f>
        <v>24202000</v>
      </c>
      <c r="C1772" s="110">
        <f>SUM(C1729:C1771)</f>
        <v>-366400</v>
      </c>
      <c r="D1772" s="38">
        <f>SUM(D1729:D1771)</f>
        <v>23835600</v>
      </c>
    </row>
    <row r="1773" spans="1:4" ht="13.5" customHeight="1" x14ac:dyDescent="0.2">
      <c r="A1773" s="27"/>
      <c r="B1773" s="7"/>
      <c r="C1773" s="7"/>
      <c r="D1773" s="7"/>
    </row>
    <row r="1774" spans="1:4" ht="13.5" customHeight="1" thickBot="1" x14ac:dyDescent="0.25">
      <c r="A1774" s="39" t="s">
        <v>89</v>
      </c>
      <c r="B1774" s="7"/>
      <c r="C1774" s="7"/>
      <c r="D1774" s="7"/>
    </row>
    <row r="1775" spans="1:4" ht="45" customHeight="1" thickBot="1" x14ac:dyDescent="0.25">
      <c r="A1775" s="4" t="s">
        <v>0</v>
      </c>
      <c r="B1775" s="83" t="s">
        <v>546</v>
      </c>
      <c r="C1775" s="83" t="s">
        <v>547</v>
      </c>
      <c r="D1775" s="5" t="s">
        <v>548</v>
      </c>
    </row>
    <row r="1776" spans="1:4" ht="24" customHeight="1" x14ac:dyDescent="0.2">
      <c r="A1776" s="113" t="s">
        <v>90</v>
      </c>
      <c r="B1776" s="107">
        <v>848000</v>
      </c>
      <c r="C1776" s="90">
        <f>D1776-B1776</f>
        <v>3850</v>
      </c>
      <c r="D1776" s="108">
        <v>851850</v>
      </c>
    </row>
    <row r="1777" spans="1:4" ht="13.5" customHeight="1" x14ac:dyDescent="0.2">
      <c r="A1777" s="29" t="s">
        <v>91</v>
      </c>
      <c r="B1777" s="99">
        <v>773000</v>
      </c>
      <c r="C1777" s="84">
        <f t="shared" ref="C1777:C1788" si="63">D1777-B1777</f>
        <v>16750</v>
      </c>
      <c r="D1777" s="34">
        <v>789750</v>
      </c>
    </row>
    <row r="1778" spans="1:4" ht="13.5" customHeight="1" x14ac:dyDescent="0.2">
      <c r="A1778" s="29" t="s">
        <v>92</v>
      </c>
      <c r="B1778" s="99">
        <v>1213000</v>
      </c>
      <c r="C1778" s="84">
        <f t="shared" si="63"/>
        <v>-10150</v>
      </c>
      <c r="D1778" s="34">
        <v>1202850</v>
      </c>
    </row>
    <row r="1779" spans="1:4" ht="13.5" customHeight="1" x14ac:dyDescent="0.2">
      <c r="A1779" s="29" t="s">
        <v>722</v>
      </c>
      <c r="B1779" s="99">
        <v>362000</v>
      </c>
      <c r="C1779" s="84">
        <f t="shared" si="63"/>
        <v>-24500</v>
      </c>
      <c r="D1779" s="34">
        <v>337500</v>
      </c>
    </row>
    <row r="1780" spans="1:4" ht="24" customHeight="1" x14ac:dyDescent="0.2">
      <c r="A1780" s="29" t="s">
        <v>93</v>
      </c>
      <c r="B1780" s="99">
        <v>534000</v>
      </c>
      <c r="C1780" s="84">
        <f t="shared" si="63"/>
        <v>-14250</v>
      </c>
      <c r="D1780" s="34">
        <v>519750</v>
      </c>
    </row>
    <row r="1781" spans="1:4" ht="13.5" customHeight="1" x14ac:dyDescent="0.2">
      <c r="A1781" s="29" t="s">
        <v>94</v>
      </c>
      <c r="B1781" s="99">
        <v>616000</v>
      </c>
      <c r="C1781" s="84">
        <f t="shared" si="63"/>
        <v>-116500</v>
      </c>
      <c r="D1781" s="34">
        <v>499500</v>
      </c>
    </row>
    <row r="1782" spans="1:4" ht="13.5" customHeight="1" x14ac:dyDescent="0.2">
      <c r="A1782" s="29" t="s">
        <v>95</v>
      </c>
      <c r="B1782" s="99">
        <v>345000</v>
      </c>
      <c r="C1782" s="84">
        <f t="shared" si="63"/>
        <v>-34500</v>
      </c>
      <c r="D1782" s="34">
        <v>310500</v>
      </c>
    </row>
    <row r="1783" spans="1:4" ht="13.5" customHeight="1" x14ac:dyDescent="0.2">
      <c r="A1783" s="29" t="s">
        <v>96</v>
      </c>
      <c r="B1783" s="99">
        <v>393000</v>
      </c>
      <c r="C1783" s="84">
        <f t="shared" si="63"/>
        <v>43050</v>
      </c>
      <c r="D1783" s="34">
        <v>436050</v>
      </c>
    </row>
    <row r="1784" spans="1:4" ht="24" customHeight="1" x14ac:dyDescent="0.2">
      <c r="A1784" s="29" t="s">
        <v>97</v>
      </c>
      <c r="B1784" s="99">
        <v>501000</v>
      </c>
      <c r="C1784" s="84">
        <f t="shared" si="63"/>
        <v>689700</v>
      </c>
      <c r="D1784" s="34">
        <v>1190700</v>
      </c>
    </row>
    <row r="1785" spans="1:4" ht="24" customHeight="1" x14ac:dyDescent="0.2">
      <c r="A1785" s="29" t="s">
        <v>98</v>
      </c>
      <c r="B1785" s="99">
        <v>108000</v>
      </c>
      <c r="C1785" s="84">
        <f t="shared" si="63"/>
        <v>43200</v>
      </c>
      <c r="D1785" s="34">
        <v>151200</v>
      </c>
    </row>
    <row r="1786" spans="1:4" ht="13.5" customHeight="1" x14ac:dyDescent="0.2">
      <c r="A1786" s="29" t="s">
        <v>99</v>
      </c>
      <c r="B1786" s="99">
        <v>35000</v>
      </c>
      <c r="C1786" s="84">
        <f t="shared" si="63"/>
        <v>25750</v>
      </c>
      <c r="D1786" s="34">
        <v>60750</v>
      </c>
    </row>
    <row r="1787" spans="1:4" ht="13.5" customHeight="1" x14ac:dyDescent="0.2">
      <c r="A1787" s="45" t="s">
        <v>100</v>
      </c>
      <c r="B1787" s="109">
        <v>442000</v>
      </c>
      <c r="C1787" s="94">
        <f t="shared" si="63"/>
        <v>-30250</v>
      </c>
      <c r="D1787" s="36">
        <v>411750</v>
      </c>
    </row>
    <row r="1788" spans="1:4" ht="24" customHeight="1" thickBot="1" x14ac:dyDescent="0.25">
      <c r="A1788" s="29" t="s">
        <v>723</v>
      </c>
      <c r="B1788" s="109">
        <v>0</v>
      </c>
      <c r="C1788" s="94">
        <f t="shared" si="63"/>
        <v>9450</v>
      </c>
      <c r="D1788" s="36">
        <v>9450</v>
      </c>
    </row>
    <row r="1789" spans="1:4" ht="13.5" customHeight="1" thickBot="1" x14ac:dyDescent="0.25">
      <c r="A1789" s="37" t="s">
        <v>101</v>
      </c>
      <c r="B1789" s="110">
        <f>SUM(B1776:B1788)</f>
        <v>6170000</v>
      </c>
      <c r="C1789" s="110">
        <f>SUM(C1776:C1788)</f>
        <v>601600</v>
      </c>
      <c r="D1789" s="38">
        <f>SUM(D1776:D1788)</f>
        <v>6771600</v>
      </c>
    </row>
    <row r="1790" spans="1:4" ht="13.5" customHeight="1" x14ac:dyDescent="0.2">
      <c r="A1790" s="39"/>
      <c r="B1790" s="46"/>
      <c r="C1790" s="46"/>
      <c r="D1790" s="46"/>
    </row>
    <row r="1791" spans="1:4" ht="13.5" customHeight="1" thickBot="1" x14ac:dyDescent="0.25">
      <c r="A1791" s="39" t="s">
        <v>102</v>
      </c>
      <c r="B1791" s="7"/>
      <c r="C1791" s="7"/>
      <c r="D1791" s="7"/>
    </row>
    <row r="1792" spans="1:4" ht="45" customHeight="1" thickBot="1" x14ac:dyDescent="0.25">
      <c r="A1792" s="4" t="s">
        <v>0</v>
      </c>
      <c r="B1792" s="83" t="s">
        <v>546</v>
      </c>
      <c r="C1792" s="83" t="s">
        <v>547</v>
      </c>
      <c r="D1792" s="5" t="s">
        <v>548</v>
      </c>
    </row>
    <row r="1793" spans="1:4" ht="13.5" customHeight="1" x14ac:dyDescent="0.2">
      <c r="A1793" s="114" t="s">
        <v>103</v>
      </c>
      <c r="B1793" s="107">
        <v>116000</v>
      </c>
      <c r="C1793" s="90">
        <f>D1793-B1793</f>
        <v>23050</v>
      </c>
      <c r="D1793" s="108">
        <v>139050</v>
      </c>
    </row>
    <row r="1794" spans="1:4" ht="13.5" customHeight="1" x14ac:dyDescent="0.2">
      <c r="A1794" s="47" t="s">
        <v>104</v>
      </c>
      <c r="B1794" s="99">
        <v>234000</v>
      </c>
      <c r="C1794" s="84">
        <f t="shared" ref="C1794:C1821" si="64">D1794-B1794</f>
        <v>13050</v>
      </c>
      <c r="D1794" s="34">
        <v>247050</v>
      </c>
    </row>
    <row r="1795" spans="1:4" ht="24" customHeight="1" x14ac:dyDescent="0.2">
      <c r="A1795" s="48" t="s">
        <v>105</v>
      </c>
      <c r="B1795" s="99">
        <v>278000</v>
      </c>
      <c r="C1795" s="84">
        <f t="shared" si="64"/>
        <v>-3950</v>
      </c>
      <c r="D1795" s="34">
        <v>274050</v>
      </c>
    </row>
    <row r="1796" spans="1:4" ht="24" customHeight="1" x14ac:dyDescent="0.2">
      <c r="A1796" s="48" t="s">
        <v>668</v>
      </c>
      <c r="B1796" s="99">
        <v>164000</v>
      </c>
      <c r="C1796" s="84">
        <f t="shared" si="64"/>
        <v>11500</v>
      </c>
      <c r="D1796" s="34">
        <v>175500</v>
      </c>
    </row>
    <row r="1797" spans="1:4" ht="13.5" customHeight="1" x14ac:dyDescent="0.2">
      <c r="A1797" s="48" t="s">
        <v>106</v>
      </c>
      <c r="B1797" s="99">
        <v>908000</v>
      </c>
      <c r="C1797" s="84">
        <f t="shared" si="64"/>
        <v>10000</v>
      </c>
      <c r="D1797" s="34">
        <v>918000</v>
      </c>
    </row>
    <row r="1798" spans="1:4" ht="13.5" customHeight="1" x14ac:dyDescent="0.2">
      <c r="A1798" s="47" t="s">
        <v>107</v>
      </c>
      <c r="B1798" s="99">
        <v>721000</v>
      </c>
      <c r="C1798" s="84">
        <f t="shared" si="64"/>
        <v>10700</v>
      </c>
      <c r="D1798" s="34">
        <v>731700</v>
      </c>
    </row>
    <row r="1799" spans="1:4" ht="13.5" customHeight="1" x14ac:dyDescent="0.2">
      <c r="A1799" s="47" t="s">
        <v>108</v>
      </c>
      <c r="B1799" s="99">
        <v>632000</v>
      </c>
      <c r="C1799" s="84">
        <f t="shared" si="64"/>
        <v>-121700</v>
      </c>
      <c r="D1799" s="34">
        <v>510300</v>
      </c>
    </row>
    <row r="1800" spans="1:4" ht="13.5" customHeight="1" x14ac:dyDescent="0.2">
      <c r="A1800" s="49" t="s">
        <v>109</v>
      </c>
      <c r="B1800" s="99">
        <v>675000</v>
      </c>
      <c r="C1800" s="84">
        <f t="shared" si="64"/>
        <v>49950</v>
      </c>
      <c r="D1800" s="34">
        <v>724950</v>
      </c>
    </row>
    <row r="1801" spans="1:4" ht="24" customHeight="1" x14ac:dyDescent="0.2">
      <c r="A1801" s="48" t="s">
        <v>110</v>
      </c>
      <c r="B1801" s="99">
        <v>324000</v>
      </c>
      <c r="C1801" s="84">
        <f t="shared" si="64"/>
        <v>13500</v>
      </c>
      <c r="D1801" s="34">
        <v>337500</v>
      </c>
    </row>
    <row r="1802" spans="1:4" ht="13.5" customHeight="1" x14ac:dyDescent="0.2">
      <c r="A1802" s="18" t="s">
        <v>111</v>
      </c>
      <c r="B1802" s="99">
        <v>529000</v>
      </c>
      <c r="C1802" s="84">
        <f t="shared" si="64"/>
        <v>-16000</v>
      </c>
      <c r="D1802" s="34">
        <v>513000</v>
      </c>
    </row>
    <row r="1803" spans="1:4" ht="13.5" customHeight="1" x14ac:dyDescent="0.2">
      <c r="A1803" s="48" t="s">
        <v>112</v>
      </c>
      <c r="B1803" s="99">
        <v>727000</v>
      </c>
      <c r="C1803" s="84">
        <f t="shared" si="64"/>
        <v>82200</v>
      </c>
      <c r="D1803" s="34">
        <v>809200</v>
      </c>
    </row>
    <row r="1804" spans="1:4" ht="13.5" customHeight="1" x14ac:dyDescent="0.2">
      <c r="A1804" s="47" t="s">
        <v>113</v>
      </c>
      <c r="B1804" s="99">
        <v>713000</v>
      </c>
      <c r="C1804" s="84">
        <f t="shared" si="64"/>
        <v>-187850</v>
      </c>
      <c r="D1804" s="34">
        <v>525150</v>
      </c>
    </row>
    <row r="1805" spans="1:4" ht="24" customHeight="1" x14ac:dyDescent="0.2">
      <c r="A1805" s="48" t="s">
        <v>114</v>
      </c>
      <c r="B1805" s="99">
        <v>2476000</v>
      </c>
      <c r="C1805" s="84">
        <f t="shared" si="64"/>
        <v>95750</v>
      </c>
      <c r="D1805" s="34">
        <v>2571750</v>
      </c>
    </row>
    <row r="1806" spans="1:4" ht="13.5" customHeight="1" x14ac:dyDescent="0.2">
      <c r="A1806" s="47" t="s">
        <v>115</v>
      </c>
      <c r="B1806" s="99">
        <v>377000</v>
      </c>
      <c r="C1806" s="84">
        <f t="shared" si="64"/>
        <v>18550</v>
      </c>
      <c r="D1806" s="34">
        <v>395550</v>
      </c>
    </row>
    <row r="1807" spans="1:4" ht="24" customHeight="1" x14ac:dyDescent="0.2">
      <c r="A1807" s="48" t="s">
        <v>116</v>
      </c>
      <c r="B1807" s="99">
        <v>583000</v>
      </c>
      <c r="C1807" s="84">
        <f t="shared" si="64"/>
        <v>-22750</v>
      </c>
      <c r="D1807" s="34">
        <v>560250</v>
      </c>
    </row>
    <row r="1808" spans="1:4" ht="24" customHeight="1" x14ac:dyDescent="0.2">
      <c r="A1808" s="48" t="s">
        <v>117</v>
      </c>
      <c r="B1808" s="99">
        <v>358000</v>
      </c>
      <c r="C1808" s="84">
        <f t="shared" si="64"/>
        <v>47000</v>
      </c>
      <c r="D1808" s="34">
        <v>405000</v>
      </c>
    </row>
    <row r="1809" spans="1:4" ht="24" customHeight="1" x14ac:dyDescent="0.2">
      <c r="A1809" s="48" t="s">
        <v>118</v>
      </c>
      <c r="B1809" s="99">
        <v>253000</v>
      </c>
      <c r="C1809" s="84">
        <f t="shared" si="64"/>
        <v>17000</v>
      </c>
      <c r="D1809" s="34">
        <v>270000</v>
      </c>
    </row>
    <row r="1810" spans="1:4" ht="13.5" customHeight="1" x14ac:dyDescent="0.2">
      <c r="A1810" s="48" t="s">
        <v>119</v>
      </c>
      <c r="B1810" s="99">
        <v>411000</v>
      </c>
      <c r="C1810" s="84">
        <f t="shared" si="64"/>
        <v>88500</v>
      </c>
      <c r="D1810" s="34">
        <v>499500</v>
      </c>
    </row>
    <row r="1811" spans="1:4" ht="13.5" customHeight="1" x14ac:dyDescent="0.2">
      <c r="A1811" s="18" t="s">
        <v>120</v>
      </c>
      <c r="B1811" s="99">
        <v>289000</v>
      </c>
      <c r="C1811" s="84">
        <f t="shared" si="64"/>
        <v>48500</v>
      </c>
      <c r="D1811" s="34">
        <v>337500</v>
      </c>
    </row>
    <row r="1812" spans="1:4" ht="13.5" customHeight="1" x14ac:dyDescent="0.2">
      <c r="A1812" s="50" t="s">
        <v>121</v>
      </c>
      <c r="B1812" s="99">
        <v>95000</v>
      </c>
      <c r="C1812" s="84">
        <f t="shared" si="64"/>
        <v>33250</v>
      </c>
      <c r="D1812" s="34">
        <v>128250</v>
      </c>
    </row>
    <row r="1813" spans="1:4" ht="13.5" customHeight="1" x14ac:dyDescent="0.2">
      <c r="A1813" s="48" t="s">
        <v>122</v>
      </c>
      <c r="B1813" s="99">
        <v>75000</v>
      </c>
      <c r="C1813" s="84">
        <f t="shared" si="64"/>
        <v>-42600</v>
      </c>
      <c r="D1813" s="34">
        <v>32400</v>
      </c>
    </row>
    <row r="1814" spans="1:4" ht="13.5" customHeight="1" x14ac:dyDescent="0.2">
      <c r="A1814" s="18" t="s">
        <v>6</v>
      </c>
      <c r="B1814" s="99">
        <v>245000</v>
      </c>
      <c r="C1814" s="84">
        <f t="shared" si="64"/>
        <v>-18200</v>
      </c>
      <c r="D1814" s="34">
        <v>226800</v>
      </c>
    </row>
    <row r="1815" spans="1:4" ht="13.5" customHeight="1" x14ac:dyDescent="0.2">
      <c r="A1815" s="18" t="s">
        <v>123</v>
      </c>
      <c r="B1815" s="99">
        <v>50000</v>
      </c>
      <c r="C1815" s="84">
        <f t="shared" si="64"/>
        <v>-1400</v>
      </c>
      <c r="D1815" s="34">
        <v>48600</v>
      </c>
    </row>
    <row r="1816" spans="1:4" ht="13.5" customHeight="1" x14ac:dyDescent="0.2">
      <c r="A1816" s="18" t="s">
        <v>124</v>
      </c>
      <c r="B1816" s="99">
        <v>180000</v>
      </c>
      <c r="C1816" s="84">
        <f t="shared" si="64"/>
        <v>102150</v>
      </c>
      <c r="D1816" s="34">
        <v>282150</v>
      </c>
    </row>
    <row r="1817" spans="1:4" ht="24" customHeight="1" x14ac:dyDescent="0.2">
      <c r="A1817" s="18" t="s">
        <v>125</v>
      </c>
      <c r="B1817" s="99">
        <v>85000</v>
      </c>
      <c r="C1817" s="84">
        <f t="shared" si="64"/>
        <v>-33700</v>
      </c>
      <c r="D1817" s="34">
        <v>51300</v>
      </c>
    </row>
    <row r="1818" spans="1:4" ht="13.5" customHeight="1" x14ac:dyDescent="0.2">
      <c r="A1818" s="18" t="s">
        <v>8</v>
      </c>
      <c r="B1818" s="99">
        <v>274000</v>
      </c>
      <c r="C1818" s="84">
        <f t="shared" si="64"/>
        <v>-17500</v>
      </c>
      <c r="D1818" s="34">
        <v>256500</v>
      </c>
    </row>
    <row r="1819" spans="1:4" ht="13.5" customHeight="1" x14ac:dyDescent="0.2">
      <c r="A1819" s="18" t="s">
        <v>126</v>
      </c>
      <c r="B1819" s="99">
        <v>226000</v>
      </c>
      <c r="C1819" s="84">
        <f t="shared" si="64"/>
        <v>81800</v>
      </c>
      <c r="D1819" s="34">
        <v>307800</v>
      </c>
    </row>
    <row r="1820" spans="1:4" ht="24" customHeight="1" x14ac:dyDescent="0.2">
      <c r="A1820" s="18" t="s">
        <v>127</v>
      </c>
      <c r="B1820" s="99">
        <v>30000</v>
      </c>
      <c r="C1820" s="84">
        <f t="shared" si="64"/>
        <v>161700</v>
      </c>
      <c r="D1820" s="34">
        <v>191700</v>
      </c>
    </row>
    <row r="1821" spans="1:4" ht="13.5" customHeight="1" thickBot="1" x14ac:dyDescent="0.25">
      <c r="A1821" s="51" t="s">
        <v>128</v>
      </c>
      <c r="B1821" s="109">
        <v>395000</v>
      </c>
      <c r="C1821" s="94">
        <f t="shared" si="64"/>
        <v>-10250</v>
      </c>
      <c r="D1821" s="36">
        <v>384750</v>
      </c>
    </row>
    <row r="1822" spans="1:4" ht="13.5" customHeight="1" thickBot="1" x14ac:dyDescent="0.25">
      <c r="A1822" s="37" t="s">
        <v>129</v>
      </c>
      <c r="B1822" s="110">
        <f>SUM(B1793:B1821)</f>
        <v>12423000</v>
      </c>
      <c r="C1822" s="110">
        <f>SUM(C1793:C1821)</f>
        <v>432250</v>
      </c>
      <c r="D1822" s="38">
        <f>SUM(D1793:D1821)</f>
        <v>12855250</v>
      </c>
    </row>
    <row r="1823" spans="1:4" ht="13.5" customHeight="1" x14ac:dyDescent="0.2">
      <c r="A1823" s="39"/>
      <c r="B1823" s="46"/>
      <c r="C1823" s="46"/>
      <c r="D1823" s="46"/>
    </row>
    <row r="1824" spans="1:4" ht="13.5" customHeight="1" thickBot="1" x14ac:dyDescent="0.25">
      <c r="A1824" s="39" t="s">
        <v>130</v>
      </c>
      <c r="B1824" s="7"/>
      <c r="C1824" s="7"/>
      <c r="D1824" s="7"/>
    </row>
    <row r="1825" spans="1:4" ht="45" customHeight="1" thickBot="1" x14ac:dyDescent="0.25">
      <c r="A1825" s="4" t="s">
        <v>0</v>
      </c>
      <c r="B1825" s="83" t="s">
        <v>546</v>
      </c>
      <c r="C1825" s="83" t="s">
        <v>547</v>
      </c>
      <c r="D1825" s="5" t="s">
        <v>548</v>
      </c>
    </row>
    <row r="1826" spans="1:4" ht="13.5" customHeight="1" x14ac:dyDescent="0.2">
      <c r="A1826" s="113" t="s">
        <v>131</v>
      </c>
      <c r="B1826" s="107">
        <v>193000</v>
      </c>
      <c r="C1826" s="90">
        <f>D1826-B1826</f>
        <v>-43150</v>
      </c>
      <c r="D1826" s="108">
        <v>149850</v>
      </c>
    </row>
    <row r="1827" spans="1:4" ht="24" customHeight="1" x14ac:dyDescent="0.2">
      <c r="A1827" s="29" t="s">
        <v>132</v>
      </c>
      <c r="B1827" s="99">
        <v>129000</v>
      </c>
      <c r="C1827" s="84">
        <f t="shared" ref="C1827:C1850" si="65">D1827-B1827</f>
        <v>-18300</v>
      </c>
      <c r="D1827" s="34">
        <v>110700</v>
      </c>
    </row>
    <row r="1828" spans="1:4" ht="24" customHeight="1" x14ac:dyDescent="0.2">
      <c r="A1828" s="29" t="s">
        <v>133</v>
      </c>
      <c r="B1828" s="99">
        <v>284000</v>
      </c>
      <c r="C1828" s="84">
        <f t="shared" si="65"/>
        <v>87250</v>
      </c>
      <c r="D1828" s="34">
        <v>371250</v>
      </c>
    </row>
    <row r="1829" spans="1:4" ht="24" customHeight="1" x14ac:dyDescent="0.2">
      <c r="A1829" s="29" t="s">
        <v>134</v>
      </c>
      <c r="B1829" s="99">
        <v>700000</v>
      </c>
      <c r="C1829" s="84">
        <f t="shared" si="65"/>
        <v>282800</v>
      </c>
      <c r="D1829" s="34">
        <v>982800</v>
      </c>
    </row>
    <row r="1830" spans="1:4" ht="13.5" customHeight="1" x14ac:dyDescent="0.2">
      <c r="A1830" s="48" t="s">
        <v>135</v>
      </c>
      <c r="B1830" s="99">
        <v>434000</v>
      </c>
      <c r="C1830" s="84">
        <f t="shared" si="65"/>
        <v>106000</v>
      </c>
      <c r="D1830" s="34">
        <v>540000</v>
      </c>
    </row>
    <row r="1831" spans="1:4" ht="13.5" customHeight="1" x14ac:dyDescent="0.2">
      <c r="A1831" s="47" t="s">
        <v>136</v>
      </c>
      <c r="B1831" s="99">
        <v>1142000</v>
      </c>
      <c r="C1831" s="84">
        <f t="shared" si="65"/>
        <v>-25550</v>
      </c>
      <c r="D1831" s="34">
        <v>1116450</v>
      </c>
    </row>
    <row r="1832" spans="1:4" ht="13.5" customHeight="1" x14ac:dyDescent="0.2">
      <c r="A1832" s="47" t="s">
        <v>137</v>
      </c>
      <c r="B1832" s="99">
        <v>511000</v>
      </c>
      <c r="C1832" s="84">
        <f t="shared" si="65"/>
        <v>-7450</v>
      </c>
      <c r="D1832" s="34">
        <v>503550</v>
      </c>
    </row>
    <row r="1833" spans="1:4" ht="24" customHeight="1" x14ac:dyDescent="0.2">
      <c r="A1833" s="48" t="s">
        <v>138</v>
      </c>
      <c r="B1833" s="99">
        <v>1068000</v>
      </c>
      <c r="C1833" s="84">
        <f t="shared" si="65"/>
        <v>36300</v>
      </c>
      <c r="D1833" s="34">
        <v>1104300</v>
      </c>
    </row>
    <row r="1834" spans="1:4" ht="24" customHeight="1" x14ac:dyDescent="0.2">
      <c r="A1834" s="48" t="s">
        <v>139</v>
      </c>
      <c r="B1834" s="99">
        <v>597000</v>
      </c>
      <c r="C1834" s="84">
        <f t="shared" si="65"/>
        <v>25350</v>
      </c>
      <c r="D1834" s="34">
        <v>622350</v>
      </c>
    </row>
    <row r="1835" spans="1:4" ht="24" customHeight="1" x14ac:dyDescent="0.2">
      <c r="A1835" s="48" t="s">
        <v>140</v>
      </c>
      <c r="B1835" s="99">
        <v>170000</v>
      </c>
      <c r="C1835" s="84">
        <f t="shared" si="65"/>
        <v>-64700</v>
      </c>
      <c r="D1835" s="34">
        <v>105300</v>
      </c>
    </row>
    <row r="1836" spans="1:4" ht="13.5" customHeight="1" x14ac:dyDescent="0.2">
      <c r="A1836" s="48" t="s">
        <v>141</v>
      </c>
      <c r="B1836" s="99">
        <v>357000</v>
      </c>
      <c r="C1836" s="84">
        <f t="shared" si="65"/>
        <v>-3300</v>
      </c>
      <c r="D1836" s="34">
        <v>353700</v>
      </c>
    </row>
    <row r="1837" spans="1:4" ht="24" customHeight="1" x14ac:dyDescent="0.2">
      <c r="A1837" s="48" t="s">
        <v>142</v>
      </c>
      <c r="B1837" s="99">
        <v>696000</v>
      </c>
      <c r="C1837" s="84">
        <f t="shared" si="65"/>
        <v>-68250</v>
      </c>
      <c r="D1837" s="34">
        <v>627750</v>
      </c>
    </row>
    <row r="1838" spans="1:4" ht="13.5" customHeight="1" x14ac:dyDescent="0.2">
      <c r="A1838" s="48" t="s">
        <v>143</v>
      </c>
      <c r="B1838" s="99">
        <v>397000</v>
      </c>
      <c r="C1838" s="84">
        <f t="shared" si="65"/>
        <v>24200</v>
      </c>
      <c r="D1838" s="34">
        <v>421200</v>
      </c>
    </row>
    <row r="1839" spans="1:4" ht="24" customHeight="1" x14ac:dyDescent="0.2">
      <c r="A1839" s="48" t="s">
        <v>144</v>
      </c>
      <c r="B1839" s="99">
        <v>336000</v>
      </c>
      <c r="C1839" s="84">
        <f t="shared" si="65"/>
        <v>1500</v>
      </c>
      <c r="D1839" s="34">
        <v>337500</v>
      </c>
    </row>
    <row r="1840" spans="1:4" ht="13.5" customHeight="1" x14ac:dyDescent="0.2">
      <c r="A1840" s="48" t="s">
        <v>145</v>
      </c>
      <c r="B1840" s="99">
        <v>370000</v>
      </c>
      <c r="C1840" s="84">
        <f t="shared" si="65"/>
        <v>156500</v>
      </c>
      <c r="D1840" s="34">
        <v>526500</v>
      </c>
    </row>
    <row r="1841" spans="1:4" ht="13.5" customHeight="1" x14ac:dyDescent="0.2">
      <c r="A1841" s="48" t="s">
        <v>146</v>
      </c>
      <c r="B1841" s="99">
        <v>198000</v>
      </c>
      <c r="C1841" s="84">
        <f t="shared" si="65"/>
        <v>11250</v>
      </c>
      <c r="D1841" s="34">
        <v>209250</v>
      </c>
    </row>
    <row r="1842" spans="1:4" ht="24" customHeight="1" x14ac:dyDescent="0.2">
      <c r="A1842" s="48" t="s">
        <v>147</v>
      </c>
      <c r="B1842" s="99">
        <v>621000</v>
      </c>
      <c r="C1842" s="84">
        <f t="shared" si="65"/>
        <v>0</v>
      </c>
      <c r="D1842" s="34">
        <v>621000</v>
      </c>
    </row>
    <row r="1843" spans="1:4" ht="24" customHeight="1" x14ac:dyDescent="0.2">
      <c r="A1843" s="48" t="s">
        <v>148</v>
      </c>
      <c r="B1843" s="99">
        <v>63000</v>
      </c>
      <c r="C1843" s="84">
        <f t="shared" si="65"/>
        <v>15300</v>
      </c>
      <c r="D1843" s="34">
        <v>78300</v>
      </c>
    </row>
    <row r="1844" spans="1:4" ht="24" customHeight="1" x14ac:dyDescent="0.2">
      <c r="A1844" s="48" t="s">
        <v>149</v>
      </c>
      <c r="B1844" s="99">
        <v>795000</v>
      </c>
      <c r="C1844" s="84">
        <f t="shared" si="65"/>
        <v>150</v>
      </c>
      <c r="D1844" s="34">
        <v>795150</v>
      </c>
    </row>
    <row r="1845" spans="1:4" ht="24" customHeight="1" x14ac:dyDescent="0.2">
      <c r="A1845" s="48" t="s">
        <v>150</v>
      </c>
      <c r="B1845" s="99">
        <v>66000</v>
      </c>
      <c r="C1845" s="84">
        <f t="shared" si="65"/>
        <v>27150</v>
      </c>
      <c r="D1845" s="34">
        <v>93150</v>
      </c>
    </row>
    <row r="1846" spans="1:4" ht="24" customHeight="1" x14ac:dyDescent="0.2">
      <c r="A1846" s="48" t="s">
        <v>151</v>
      </c>
      <c r="B1846" s="99">
        <v>41000</v>
      </c>
      <c r="C1846" s="84">
        <f t="shared" si="65"/>
        <v>76450</v>
      </c>
      <c r="D1846" s="34">
        <v>117450</v>
      </c>
    </row>
    <row r="1847" spans="1:4" ht="13.5" customHeight="1" x14ac:dyDescent="0.2">
      <c r="A1847" s="48" t="s">
        <v>152</v>
      </c>
      <c r="B1847" s="99">
        <v>111000</v>
      </c>
      <c r="C1847" s="84">
        <f t="shared" si="65"/>
        <v>10500</v>
      </c>
      <c r="D1847" s="34">
        <v>121500</v>
      </c>
    </row>
    <row r="1848" spans="1:4" ht="13.5" customHeight="1" x14ac:dyDescent="0.2">
      <c r="A1848" s="47" t="s">
        <v>153</v>
      </c>
      <c r="B1848" s="99">
        <v>122000</v>
      </c>
      <c r="C1848" s="84">
        <f t="shared" si="65"/>
        <v>112900</v>
      </c>
      <c r="D1848" s="34">
        <v>234900</v>
      </c>
    </row>
    <row r="1849" spans="1:4" ht="13.5" customHeight="1" x14ac:dyDescent="0.2">
      <c r="A1849" s="47" t="s">
        <v>154</v>
      </c>
      <c r="B1849" s="99">
        <v>153000</v>
      </c>
      <c r="C1849" s="84">
        <f t="shared" si="65"/>
        <v>11700</v>
      </c>
      <c r="D1849" s="34">
        <v>164700</v>
      </c>
    </row>
    <row r="1850" spans="1:4" ht="24" customHeight="1" thickBot="1" x14ac:dyDescent="0.25">
      <c r="A1850" s="52" t="s">
        <v>9</v>
      </c>
      <c r="B1850" s="109">
        <v>284000</v>
      </c>
      <c r="C1850" s="94">
        <f t="shared" si="65"/>
        <v>-14000</v>
      </c>
      <c r="D1850" s="36">
        <v>270000</v>
      </c>
    </row>
    <row r="1851" spans="1:4" ht="13.5" customHeight="1" thickBot="1" x14ac:dyDescent="0.25">
      <c r="A1851" s="37" t="s">
        <v>155</v>
      </c>
      <c r="B1851" s="110">
        <f>SUM(B1826:B1850)</f>
        <v>9838000</v>
      </c>
      <c r="C1851" s="110">
        <f>SUM(C1826:C1850)</f>
        <v>740600</v>
      </c>
      <c r="D1851" s="38">
        <f>SUM(D1826:D1850)</f>
        <v>10578600</v>
      </c>
    </row>
    <row r="1852" spans="1:4" ht="13.5" customHeight="1" x14ac:dyDescent="0.2">
      <c r="A1852" s="27"/>
      <c r="B1852" s="7"/>
      <c r="C1852" s="7"/>
      <c r="D1852" s="7"/>
    </row>
    <row r="1853" spans="1:4" ht="13.5" customHeight="1" thickBot="1" x14ac:dyDescent="0.25">
      <c r="A1853" s="27"/>
      <c r="B1853" s="7"/>
      <c r="C1853" s="7"/>
      <c r="D1853" s="7"/>
    </row>
    <row r="1854" spans="1:4" ht="24.75" customHeight="1" thickBot="1" x14ac:dyDescent="0.25">
      <c r="A1854" s="8" t="s">
        <v>1</v>
      </c>
      <c r="B1854" s="87">
        <f>B1725+B1772+B1789+B1822+B1851</f>
        <v>55068000</v>
      </c>
      <c r="C1854" s="87">
        <f>C1725+C1772+C1789+C1822+C1851</f>
        <v>1729750</v>
      </c>
      <c r="D1854" s="11">
        <f>D1725+D1772+D1789+D1822+D1851</f>
        <v>56797750</v>
      </c>
    </row>
    <row r="1856" spans="1:4" ht="13.5" customHeight="1" thickBot="1" x14ac:dyDescent="0.25"/>
    <row r="1857" spans="1:4" ht="24.75" customHeight="1" thickBot="1" x14ac:dyDescent="0.25">
      <c r="A1857" s="193" t="s">
        <v>4</v>
      </c>
      <c r="B1857" s="116">
        <f>B1854+B1706</f>
        <v>131891000</v>
      </c>
      <c r="C1857" s="116">
        <f>C1854+C1706</f>
        <v>5657000</v>
      </c>
      <c r="D1857" s="117">
        <f>D1854+D1706</f>
        <v>137548000</v>
      </c>
    </row>
    <row r="1861" spans="1:4" ht="45" customHeight="1" x14ac:dyDescent="0.2">
      <c r="A1861" s="205" t="s">
        <v>754</v>
      </c>
      <c r="B1861" s="205"/>
      <c r="C1861" s="205"/>
      <c r="D1861" s="206"/>
    </row>
    <row r="1862" spans="1:4" ht="15.75" customHeight="1" x14ac:dyDescent="0.2">
      <c r="A1862" s="12" t="s">
        <v>755</v>
      </c>
      <c r="B1862" s="12"/>
      <c r="C1862" s="12"/>
    </row>
    <row r="1863" spans="1:4" ht="13.5" customHeight="1" x14ac:dyDescent="0.2">
      <c r="A1863" s="12"/>
      <c r="B1863" s="12"/>
      <c r="C1863" s="12"/>
    </row>
    <row r="1864" spans="1:4" ht="13.5" customHeight="1" x14ac:dyDescent="0.2">
      <c r="A1864" s="9" t="s">
        <v>2</v>
      </c>
      <c r="B1864" s="9"/>
      <c r="C1864" s="9"/>
    </row>
    <row r="1865" spans="1:4" ht="13.5" customHeight="1" thickBot="1" x14ac:dyDescent="0.25">
      <c r="A1865" s="30"/>
      <c r="B1865" s="30"/>
      <c r="C1865" s="30"/>
      <c r="D1865" s="7"/>
    </row>
    <row r="1866" spans="1:4" ht="45" customHeight="1" thickBot="1" x14ac:dyDescent="0.25">
      <c r="A1866" s="4" t="s">
        <v>0</v>
      </c>
      <c r="B1866" s="83" t="s">
        <v>546</v>
      </c>
      <c r="C1866" s="83" t="s">
        <v>547</v>
      </c>
      <c r="D1866" s="5" t="s">
        <v>548</v>
      </c>
    </row>
    <row r="1867" spans="1:4" ht="24" customHeight="1" x14ac:dyDescent="0.2">
      <c r="A1867" s="31" t="s">
        <v>756</v>
      </c>
      <c r="B1867" s="99">
        <v>0</v>
      </c>
      <c r="C1867" s="84">
        <f t="shared" ref="C1867:C1869" si="66">D1867-B1867</f>
        <v>7080</v>
      </c>
      <c r="D1867" s="34">
        <v>7080</v>
      </c>
    </row>
    <row r="1868" spans="1:4" ht="13.5" customHeight="1" x14ac:dyDescent="0.2">
      <c r="A1868" s="31" t="s">
        <v>757</v>
      </c>
      <c r="B1868" s="99">
        <v>0</v>
      </c>
      <c r="C1868" s="84">
        <f t="shared" si="66"/>
        <v>3120</v>
      </c>
      <c r="D1868" s="34">
        <v>3120</v>
      </c>
    </row>
    <row r="1869" spans="1:4" ht="24" customHeight="1" thickBot="1" x14ac:dyDescent="0.25">
      <c r="A1869" s="171" t="s">
        <v>758</v>
      </c>
      <c r="B1869" s="169">
        <v>0</v>
      </c>
      <c r="C1869" s="166">
        <f t="shared" si="66"/>
        <v>2520</v>
      </c>
      <c r="D1869" s="178">
        <v>2520</v>
      </c>
    </row>
    <row r="1870" spans="1:4" ht="13.5" customHeight="1" thickBot="1" x14ac:dyDescent="0.25"/>
    <row r="1871" spans="1:4" ht="13.5" customHeight="1" thickBot="1" x14ac:dyDescent="0.25">
      <c r="A1871" s="79" t="s">
        <v>534</v>
      </c>
      <c r="B1871" s="105">
        <f>B1867+B1868+B1869</f>
        <v>0</v>
      </c>
      <c r="C1871" s="105">
        <f t="shared" ref="C1871:D1871" si="67">C1867+C1868+C1869</f>
        <v>12720</v>
      </c>
      <c r="D1871" s="6">
        <f t="shared" si="67"/>
        <v>12720</v>
      </c>
    </row>
    <row r="1874" spans="1:4" ht="13.5" customHeight="1" x14ac:dyDescent="0.2">
      <c r="A1874" s="9" t="s">
        <v>3</v>
      </c>
    </row>
    <row r="1876" spans="1:4" ht="13.5" customHeight="1" thickBot="1" x14ac:dyDescent="0.25">
      <c r="A1876" s="30" t="s">
        <v>35</v>
      </c>
      <c r="B1876" s="7"/>
    </row>
    <row r="1877" spans="1:4" ht="45" customHeight="1" thickBot="1" x14ac:dyDescent="0.25">
      <c r="A1877" s="4" t="s">
        <v>0</v>
      </c>
      <c r="B1877" s="83" t="s">
        <v>546</v>
      </c>
      <c r="C1877" s="83" t="s">
        <v>547</v>
      </c>
      <c r="D1877" s="5" t="s">
        <v>548</v>
      </c>
    </row>
    <row r="1878" spans="1:4" ht="13.5" customHeight="1" x14ac:dyDescent="0.2">
      <c r="A1878" s="33" t="s">
        <v>39</v>
      </c>
      <c r="B1878" s="99">
        <v>0</v>
      </c>
      <c r="C1878" s="84">
        <f t="shared" ref="C1878:C1882" si="68">D1878-B1878</f>
        <v>8880</v>
      </c>
      <c r="D1878" s="34">
        <v>8880</v>
      </c>
    </row>
    <row r="1879" spans="1:4" ht="24" customHeight="1" x14ac:dyDescent="0.2">
      <c r="A1879" s="31" t="s">
        <v>40</v>
      </c>
      <c r="B1879" s="99">
        <v>0</v>
      </c>
      <c r="C1879" s="84">
        <f t="shared" si="68"/>
        <v>6960</v>
      </c>
      <c r="D1879" s="34">
        <v>6960</v>
      </c>
    </row>
    <row r="1880" spans="1:4" ht="24" customHeight="1" x14ac:dyDescent="0.2">
      <c r="A1880" s="31" t="s">
        <v>41</v>
      </c>
      <c r="B1880" s="99">
        <v>0</v>
      </c>
      <c r="C1880" s="84">
        <f t="shared" si="68"/>
        <v>10080</v>
      </c>
      <c r="D1880" s="34">
        <v>10080</v>
      </c>
    </row>
    <row r="1881" spans="1:4" ht="24" customHeight="1" x14ac:dyDescent="0.2">
      <c r="A1881" s="31" t="s">
        <v>43</v>
      </c>
      <c r="B1881" s="99">
        <v>0</v>
      </c>
      <c r="C1881" s="84">
        <f t="shared" si="68"/>
        <v>3360</v>
      </c>
      <c r="D1881" s="34">
        <v>3360</v>
      </c>
    </row>
    <row r="1882" spans="1:4" ht="24" customHeight="1" thickBot="1" x14ac:dyDescent="0.25">
      <c r="A1882" s="31" t="s">
        <v>44</v>
      </c>
      <c r="B1882" s="99">
        <v>0</v>
      </c>
      <c r="C1882" s="84">
        <f t="shared" si="68"/>
        <v>1800</v>
      </c>
      <c r="D1882" s="34">
        <v>1800</v>
      </c>
    </row>
    <row r="1883" spans="1:4" ht="13.5" customHeight="1" thickBot="1" x14ac:dyDescent="0.25">
      <c r="A1883" s="37" t="s">
        <v>48</v>
      </c>
      <c r="B1883" s="110">
        <f>SUM(B1878:B1882)</f>
        <v>0</v>
      </c>
      <c r="C1883" s="110">
        <f>SUM(C1878:C1882)</f>
        <v>31080</v>
      </c>
      <c r="D1883" s="38">
        <f>SUM(D1878:D1882)</f>
        <v>31080</v>
      </c>
    </row>
    <row r="1884" spans="1:4" ht="13.5" customHeight="1" x14ac:dyDescent="0.2">
      <c r="A1884" s="27"/>
      <c r="B1884" s="7"/>
    </row>
    <row r="1885" spans="1:4" ht="13.5" customHeight="1" thickBot="1" x14ac:dyDescent="0.25">
      <c r="A1885" s="39" t="s">
        <v>49</v>
      </c>
      <c r="B1885" s="7"/>
    </row>
    <row r="1886" spans="1:4" ht="45" customHeight="1" thickBot="1" x14ac:dyDescent="0.25">
      <c r="A1886" s="4" t="s">
        <v>0</v>
      </c>
      <c r="B1886" s="83" t="s">
        <v>546</v>
      </c>
      <c r="C1886" s="83" t="s">
        <v>547</v>
      </c>
      <c r="D1886" s="5" t="s">
        <v>548</v>
      </c>
    </row>
    <row r="1887" spans="1:4" ht="24" customHeight="1" x14ac:dyDescent="0.2">
      <c r="A1887" s="29" t="s">
        <v>33</v>
      </c>
      <c r="B1887" s="99">
        <v>0</v>
      </c>
      <c r="C1887" s="84">
        <f t="shared" ref="C1887:C1908" si="69">D1887-B1887</f>
        <v>600</v>
      </c>
      <c r="D1887" s="34">
        <v>600</v>
      </c>
    </row>
    <row r="1888" spans="1:4" ht="13.5" customHeight="1" x14ac:dyDescent="0.2">
      <c r="A1888" s="29" t="s">
        <v>13</v>
      </c>
      <c r="B1888" s="99">
        <v>0</v>
      </c>
      <c r="C1888" s="84">
        <f t="shared" si="69"/>
        <v>10440</v>
      </c>
      <c r="D1888" s="34">
        <v>10440</v>
      </c>
    </row>
    <row r="1889" spans="1:4" ht="13.5" customHeight="1" x14ac:dyDescent="0.2">
      <c r="A1889" s="40" t="s">
        <v>60</v>
      </c>
      <c r="B1889" s="99">
        <v>0</v>
      </c>
      <c r="C1889" s="84">
        <f t="shared" si="69"/>
        <v>13320</v>
      </c>
      <c r="D1889" s="34">
        <v>13320</v>
      </c>
    </row>
    <row r="1890" spans="1:4" ht="24" customHeight="1" x14ac:dyDescent="0.2">
      <c r="A1890" s="29" t="s">
        <v>61</v>
      </c>
      <c r="B1890" s="99">
        <v>0</v>
      </c>
      <c r="C1890" s="84">
        <f t="shared" si="69"/>
        <v>18120</v>
      </c>
      <c r="D1890" s="34">
        <v>18120</v>
      </c>
    </row>
    <row r="1891" spans="1:4" ht="13.5" customHeight="1" x14ac:dyDescent="0.2">
      <c r="A1891" s="42" t="s">
        <v>62</v>
      </c>
      <c r="B1891" s="99">
        <v>0</v>
      </c>
      <c r="C1891" s="84">
        <f t="shared" si="69"/>
        <v>26520</v>
      </c>
      <c r="D1891" s="34">
        <v>26520</v>
      </c>
    </row>
    <row r="1892" spans="1:4" ht="13.5" customHeight="1" x14ac:dyDescent="0.2">
      <c r="A1892" s="42" t="s">
        <v>63</v>
      </c>
      <c r="B1892" s="99">
        <v>0</v>
      </c>
      <c r="C1892" s="84">
        <f t="shared" si="69"/>
        <v>13440</v>
      </c>
      <c r="D1892" s="34">
        <v>13440</v>
      </c>
    </row>
    <row r="1893" spans="1:4" ht="13.5" customHeight="1" x14ac:dyDescent="0.2">
      <c r="A1893" s="42" t="s">
        <v>64</v>
      </c>
      <c r="B1893" s="99">
        <v>0</v>
      </c>
      <c r="C1893" s="84">
        <f t="shared" si="69"/>
        <v>9480</v>
      </c>
      <c r="D1893" s="34">
        <v>9480</v>
      </c>
    </row>
    <row r="1894" spans="1:4" ht="24" customHeight="1" x14ac:dyDescent="0.2">
      <c r="A1894" s="17" t="s">
        <v>65</v>
      </c>
      <c r="B1894" s="99">
        <v>0</v>
      </c>
      <c r="C1894" s="84">
        <f t="shared" si="69"/>
        <v>12720</v>
      </c>
      <c r="D1894" s="34">
        <v>12720</v>
      </c>
    </row>
    <row r="1895" spans="1:4" ht="24" customHeight="1" x14ac:dyDescent="0.2">
      <c r="A1895" s="17" t="s">
        <v>66</v>
      </c>
      <c r="B1895" s="99">
        <v>0</v>
      </c>
      <c r="C1895" s="84">
        <f t="shared" si="69"/>
        <v>13200</v>
      </c>
      <c r="D1895" s="34">
        <v>13200</v>
      </c>
    </row>
    <row r="1896" spans="1:4" ht="24" customHeight="1" x14ac:dyDescent="0.2">
      <c r="A1896" s="17" t="s">
        <v>67</v>
      </c>
      <c r="B1896" s="99">
        <v>0</v>
      </c>
      <c r="C1896" s="84">
        <f t="shared" si="69"/>
        <v>9600</v>
      </c>
      <c r="D1896" s="34">
        <v>9600</v>
      </c>
    </row>
    <row r="1897" spans="1:4" ht="13.5" customHeight="1" x14ac:dyDescent="0.2">
      <c r="A1897" s="17" t="s">
        <v>68</v>
      </c>
      <c r="B1897" s="99">
        <v>0</v>
      </c>
      <c r="C1897" s="84">
        <f t="shared" si="69"/>
        <v>13560</v>
      </c>
      <c r="D1897" s="34">
        <v>13560</v>
      </c>
    </row>
    <row r="1898" spans="1:4" ht="13.5" customHeight="1" x14ac:dyDescent="0.2">
      <c r="A1898" s="42" t="s">
        <v>69</v>
      </c>
      <c r="B1898" s="99">
        <v>0</v>
      </c>
      <c r="C1898" s="84">
        <f t="shared" si="69"/>
        <v>17760</v>
      </c>
      <c r="D1898" s="34">
        <v>17760</v>
      </c>
    </row>
    <row r="1899" spans="1:4" ht="24" customHeight="1" x14ac:dyDescent="0.2">
      <c r="A1899" s="17" t="s">
        <v>70</v>
      </c>
      <c r="B1899" s="99">
        <v>0</v>
      </c>
      <c r="C1899" s="84">
        <f t="shared" si="69"/>
        <v>14400</v>
      </c>
      <c r="D1899" s="34">
        <v>14400</v>
      </c>
    </row>
    <row r="1900" spans="1:4" ht="24" customHeight="1" x14ac:dyDescent="0.2">
      <c r="A1900" s="17" t="s">
        <v>71</v>
      </c>
      <c r="B1900" s="99">
        <v>0</v>
      </c>
      <c r="C1900" s="84">
        <f t="shared" si="69"/>
        <v>6720</v>
      </c>
      <c r="D1900" s="34">
        <v>6720</v>
      </c>
    </row>
    <row r="1901" spans="1:4" ht="13.5" customHeight="1" x14ac:dyDescent="0.2">
      <c r="A1901" s="43" t="s">
        <v>72</v>
      </c>
      <c r="B1901" s="99">
        <v>0</v>
      </c>
      <c r="C1901" s="84">
        <f t="shared" si="69"/>
        <v>6120</v>
      </c>
      <c r="D1901" s="34">
        <v>6120</v>
      </c>
    </row>
    <row r="1902" spans="1:4" ht="13.5" customHeight="1" x14ac:dyDescent="0.2">
      <c r="A1902" s="42" t="s">
        <v>73</v>
      </c>
      <c r="B1902" s="99">
        <v>0</v>
      </c>
      <c r="C1902" s="84">
        <f t="shared" si="69"/>
        <v>6840</v>
      </c>
      <c r="D1902" s="34">
        <v>6840</v>
      </c>
    </row>
    <row r="1903" spans="1:4" ht="24" customHeight="1" x14ac:dyDescent="0.2">
      <c r="A1903" s="17" t="s">
        <v>74</v>
      </c>
      <c r="B1903" s="99">
        <v>0</v>
      </c>
      <c r="C1903" s="84">
        <f t="shared" si="69"/>
        <v>12240</v>
      </c>
      <c r="D1903" s="34">
        <v>12240</v>
      </c>
    </row>
    <row r="1904" spans="1:4" ht="24" customHeight="1" x14ac:dyDescent="0.2">
      <c r="A1904" s="17" t="s">
        <v>75</v>
      </c>
      <c r="B1904" s="99">
        <v>0</v>
      </c>
      <c r="C1904" s="84">
        <f t="shared" si="69"/>
        <v>12360</v>
      </c>
      <c r="D1904" s="34">
        <v>12360</v>
      </c>
    </row>
    <row r="1905" spans="1:4" ht="24" customHeight="1" x14ac:dyDescent="0.2">
      <c r="A1905" s="17" t="s">
        <v>76</v>
      </c>
      <c r="B1905" s="99">
        <v>0</v>
      </c>
      <c r="C1905" s="84">
        <f t="shared" si="69"/>
        <v>9720</v>
      </c>
      <c r="D1905" s="34">
        <v>9720</v>
      </c>
    </row>
    <row r="1906" spans="1:4" ht="24" customHeight="1" x14ac:dyDescent="0.2">
      <c r="A1906" s="17" t="s">
        <v>77</v>
      </c>
      <c r="B1906" s="99">
        <v>0</v>
      </c>
      <c r="C1906" s="84">
        <f t="shared" si="69"/>
        <v>6480</v>
      </c>
      <c r="D1906" s="34">
        <v>6480</v>
      </c>
    </row>
    <row r="1907" spans="1:4" ht="24" customHeight="1" x14ac:dyDescent="0.2">
      <c r="A1907" s="17" t="s">
        <v>78</v>
      </c>
      <c r="B1907" s="99">
        <v>0</v>
      </c>
      <c r="C1907" s="84">
        <f t="shared" si="69"/>
        <v>20520</v>
      </c>
      <c r="D1907" s="34">
        <v>20520</v>
      </c>
    </row>
    <row r="1908" spans="1:4" ht="24" customHeight="1" thickBot="1" x14ac:dyDescent="0.25">
      <c r="A1908" s="17" t="s">
        <v>535</v>
      </c>
      <c r="B1908" s="99">
        <v>0</v>
      </c>
      <c r="C1908" s="84">
        <f t="shared" si="69"/>
        <v>1680</v>
      </c>
      <c r="D1908" s="34">
        <v>1680</v>
      </c>
    </row>
    <row r="1909" spans="1:4" ht="13.5" customHeight="1" thickBot="1" x14ac:dyDescent="0.25">
      <c r="A1909" s="37" t="s">
        <v>88</v>
      </c>
      <c r="B1909" s="110">
        <f>SUM(B1887:B1908)</f>
        <v>0</v>
      </c>
      <c r="C1909" s="110">
        <f>SUM(C1887:C1908)</f>
        <v>255840</v>
      </c>
      <c r="D1909" s="38">
        <f>SUM(D1887:D1908)</f>
        <v>255840</v>
      </c>
    </row>
    <row r="1910" spans="1:4" ht="13.5" customHeight="1" x14ac:dyDescent="0.2">
      <c r="A1910" s="27"/>
      <c r="B1910" s="7"/>
      <c r="C1910" s="7"/>
      <c r="D1910" s="7"/>
    </row>
    <row r="1911" spans="1:4" ht="13.5" customHeight="1" thickBot="1" x14ac:dyDescent="0.25">
      <c r="A1911" s="39" t="s">
        <v>89</v>
      </c>
      <c r="B1911" s="7"/>
      <c r="C1911" s="7"/>
      <c r="D1911" s="7"/>
    </row>
    <row r="1912" spans="1:4" ht="45" customHeight="1" thickBot="1" x14ac:dyDescent="0.25">
      <c r="A1912" s="4" t="s">
        <v>0</v>
      </c>
      <c r="B1912" s="83" t="s">
        <v>546</v>
      </c>
      <c r="C1912" s="83" t="s">
        <v>547</v>
      </c>
      <c r="D1912" s="5" t="s">
        <v>548</v>
      </c>
    </row>
    <row r="1913" spans="1:4" ht="13.5" customHeight="1" x14ac:dyDescent="0.2">
      <c r="A1913" s="29" t="s">
        <v>92</v>
      </c>
      <c r="B1913" s="99">
        <v>0</v>
      </c>
      <c r="C1913" s="84">
        <f t="shared" ref="C1913:C1919" si="70">D1913-B1913</f>
        <v>15480</v>
      </c>
      <c r="D1913" s="34">
        <v>15480</v>
      </c>
    </row>
    <row r="1914" spans="1:4" ht="13.5" customHeight="1" x14ac:dyDescent="0.2">
      <c r="A1914" s="29" t="s">
        <v>722</v>
      </c>
      <c r="B1914" s="99">
        <v>0</v>
      </c>
      <c r="C1914" s="84">
        <f t="shared" si="70"/>
        <v>5280</v>
      </c>
      <c r="D1914" s="34">
        <v>5280</v>
      </c>
    </row>
    <row r="1915" spans="1:4" ht="24" customHeight="1" x14ac:dyDescent="0.2">
      <c r="A1915" s="29" t="s">
        <v>93</v>
      </c>
      <c r="B1915" s="99">
        <v>0</v>
      </c>
      <c r="C1915" s="84">
        <f t="shared" si="70"/>
        <v>12840</v>
      </c>
      <c r="D1915" s="34">
        <v>12840</v>
      </c>
    </row>
    <row r="1916" spans="1:4" ht="13.5" customHeight="1" x14ac:dyDescent="0.2">
      <c r="A1916" s="29" t="s">
        <v>94</v>
      </c>
      <c r="B1916" s="99">
        <v>0</v>
      </c>
      <c r="C1916" s="84">
        <f t="shared" si="70"/>
        <v>12720</v>
      </c>
      <c r="D1916" s="34">
        <v>12720</v>
      </c>
    </row>
    <row r="1917" spans="1:4" ht="13.5" customHeight="1" x14ac:dyDescent="0.2">
      <c r="A1917" s="29" t="s">
        <v>95</v>
      </c>
      <c r="B1917" s="99">
        <v>0</v>
      </c>
      <c r="C1917" s="84">
        <f t="shared" si="70"/>
        <v>6960</v>
      </c>
      <c r="D1917" s="34">
        <v>6960</v>
      </c>
    </row>
    <row r="1918" spans="1:4" ht="13.5" customHeight="1" x14ac:dyDescent="0.2">
      <c r="A1918" s="29" t="s">
        <v>96</v>
      </c>
      <c r="B1918" s="99">
        <v>0</v>
      </c>
      <c r="C1918" s="84">
        <f t="shared" si="70"/>
        <v>7680</v>
      </c>
      <c r="D1918" s="34">
        <v>7680</v>
      </c>
    </row>
    <row r="1919" spans="1:4" ht="24" customHeight="1" thickBot="1" x14ac:dyDescent="0.25">
      <c r="A1919" s="29" t="s">
        <v>97</v>
      </c>
      <c r="B1919" s="99">
        <v>0</v>
      </c>
      <c r="C1919" s="84">
        <f t="shared" si="70"/>
        <v>5520</v>
      </c>
      <c r="D1919" s="34">
        <v>5520</v>
      </c>
    </row>
    <row r="1920" spans="1:4" ht="13.5" customHeight="1" thickBot="1" x14ac:dyDescent="0.25">
      <c r="A1920" s="37" t="s">
        <v>101</v>
      </c>
      <c r="B1920" s="110">
        <f>SUM(B1913:B1919)</f>
        <v>0</v>
      </c>
      <c r="C1920" s="110">
        <f>SUM(C1913:C1919)</f>
        <v>66480</v>
      </c>
      <c r="D1920" s="38">
        <f>SUM(D1913:D1919)</f>
        <v>66480</v>
      </c>
    </row>
    <row r="1921" spans="1:4" ht="13.5" customHeight="1" x14ac:dyDescent="0.2">
      <c r="A1921" s="39"/>
      <c r="B1921" s="46"/>
      <c r="C1921" s="46"/>
      <c r="D1921" s="46"/>
    </row>
    <row r="1922" spans="1:4" ht="13.5" customHeight="1" thickBot="1" x14ac:dyDescent="0.25">
      <c r="A1922" s="39" t="s">
        <v>102</v>
      </c>
      <c r="B1922" s="7"/>
      <c r="C1922" s="7"/>
      <c r="D1922" s="7"/>
    </row>
    <row r="1923" spans="1:4" ht="45" customHeight="1" thickBot="1" x14ac:dyDescent="0.25">
      <c r="A1923" s="4" t="s">
        <v>0</v>
      </c>
      <c r="B1923" s="83" t="s">
        <v>546</v>
      </c>
      <c r="C1923" s="83" t="s">
        <v>547</v>
      </c>
      <c r="D1923" s="5" t="s">
        <v>548</v>
      </c>
    </row>
    <row r="1924" spans="1:4" ht="13.5" customHeight="1" x14ac:dyDescent="0.2">
      <c r="A1924" s="48" t="s">
        <v>106</v>
      </c>
      <c r="B1924" s="99">
        <v>0</v>
      </c>
      <c r="C1924" s="84">
        <f t="shared" ref="C1924:C1938" si="71">D1924-B1924</f>
        <v>14160</v>
      </c>
      <c r="D1924" s="34">
        <v>14160</v>
      </c>
    </row>
    <row r="1925" spans="1:4" ht="13.5" customHeight="1" x14ac:dyDescent="0.2">
      <c r="A1925" s="47" t="s">
        <v>107</v>
      </c>
      <c r="B1925" s="99">
        <v>0</v>
      </c>
      <c r="C1925" s="84">
        <f t="shared" si="71"/>
        <v>9480</v>
      </c>
      <c r="D1925" s="34">
        <v>9480</v>
      </c>
    </row>
    <row r="1926" spans="1:4" ht="13.5" customHeight="1" x14ac:dyDescent="0.2">
      <c r="A1926" s="47" t="s">
        <v>108</v>
      </c>
      <c r="B1926" s="99">
        <v>0</v>
      </c>
      <c r="C1926" s="84">
        <f t="shared" si="71"/>
        <v>6720</v>
      </c>
      <c r="D1926" s="34">
        <v>6720</v>
      </c>
    </row>
    <row r="1927" spans="1:4" ht="13.5" customHeight="1" x14ac:dyDescent="0.2">
      <c r="A1927" s="49" t="s">
        <v>109</v>
      </c>
      <c r="B1927" s="99">
        <v>0</v>
      </c>
      <c r="C1927" s="84">
        <f t="shared" si="71"/>
        <v>10200</v>
      </c>
      <c r="D1927" s="34">
        <v>10200</v>
      </c>
    </row>
    <row r="1928" spans="1:4" ht="24" customHeight="1" x14ac:dyDescent="0.2">
      <c r="A1928" s="48" t="s">
        <v>110</v>
      </c>
      <c r="B1928" s="99">
        <v>0</v>
      </c>
      <c r="C1928" s="84">
        <f t="shared" si="71"/>
        <v>12120</v>
      </c>
      <c r="D1928" s="34">
        <v>12120</v>
      </c>
    </row>
    <row r="1929" spans="1:4" ht="13.5" customHeight="1" x14ac:dyDescent="0.2">
      <c r="A1929" s="18" t="s">
        <v>111</v>
      </c>
      <c r="B1929" s="99">
        <v>0</v>
      </c>
      <c r="C1929" s="84">
        <f t="shared" si="71"/>
        <v>11760</v>
      </c>
      <c r="D1929" s="34">
        <v>11760</v>
      </c>
    </row>
    <row r="1930" spans="1:4" ht="13.5" customHeight="1" x14ac:dyDescent="0.2">
      <c r="A1930" s="48" t="s">
        <v>112</v>
      </c>
      <c r="B1930" s="99">
        <v>0</v>
      </c>
      <c r="C1930" s="84">
        <f t="shared" si="71"/>
        <v>9480</v>
      </c>
      <c r="D1930" s="34">
        <v>9480</v>
      </c>
    </row>
    <row r="1931" spans="1:4" ht="13.5" customHeight="1" x14ac:dyDescent="0.2">
      <c r="A1931" s="47" t="s">
        <v>113</v>
      </c>
      <c r="B1931" s="99">
        <v>0</v>
      </c>
      <c r="C1931" s="84">
        <f t="shared" si="71"/>
        <v>10800</v>
      </c>
      <c r="D1931" s="34">
        <v>10800</v>
      </c>
    </row>
    <row r="1932" spans="1:4" ht="24" customHeight="1" x14ac:dyDescent="0.2">
      <c r="A1932" s="48" t="s">
        <v>114</v>
      </c>
      <c r="B1932" s="99">
        <v>0</v>
      </c>
      <c r="C1932" s="84">
        <f t="shared" si="71"/>
        <v>29280</v>
      </c>
      <c r="D1932" s="34">
        <v>29280</v>
      </c>
    </row>
    <row r="1933" spans="1:4" ht="13.5" customHeight="1" x14ac:dyDescent="0.2">
      <c r="A1933" s="47" t="s">
        <v>115</v>
      </c>
      <c r="B1933" s="99">
        <v>0</v>
      </c>
      <c r="C1933" s="84">
        <f t="shared" si="71"/>
        <v>10560</v>
      </c>
      <c r="D1933" s="34">
        <v>10560</v>
      </c>
    </row>
    <row r="1934" spans="1:4" ht="24" customHeight="1" x14ac:dyDescent="0.2">
      <c r="A1934" s="48" t="s">
        <v>116</v>
      </c>
      <c r="B1934" s="99">
        <v>0</v>
      </c>
      <c r="C1934" s="84">
        <f t="shared" si="71"/>
        <v>10920</v>
      </c>
      <c r="D1934" s="34">
        <v>10920</v>
      </c>
    </row>
    <row r="1935" spans="1:4" ht="24" customHeight="1" x14ac:dyDescent="0.2">
      <c r="A1935" s="48" t="s">
        <v>117</v>
      </c>
      <c r="B1935" s="99">
        <v>0</v>
      </c>
      <c r="C1935" s="84">
        <f t="shared" si="71"/>
        <v>6960</v>
      </c>
      <c r="D1935" s="34">
        <v>6960</v>
      </c>
    </row>
    <row r="1936" spans="1:4" ht="24" customHeight="1" x14ac:dyDescent="0.2">
      <c r="A1936" s="48" t="s">
        <v>118</v>
      </c>
      <c r="B1936" s="99">
        <v>0</v>
      </c>
      <c r="C1936" s="84">
        <f t="shared" si="71"/>
        <v>11640</v>
      </c>
      <c r="D1936" s="34">
        <v>11640</v>
      </c>
    </row>
    <row r="1937" spans="1:4" ht="13.5" customHeight="1" x14ac:dyDescent="0.2">
      <c r="A1937" s="48" t="s">
        <v>119</v>
      </c>
      <c r="B1937" s="99">
        <v>0</v>
      </c>
      <c r="C1937" s="84">
        <f t="shared" si="71"/>
        <v>9120</v>
      </c>
      <c r="D1937" s="34">
        <v>9120</v>
      </c>
    </row>
    <row r="1938" spans="1:4" ht="13.5" customHeight="1" thickBot="1" x14ac:dyDescent="0.25">
      <c r="A1938" s="18" t="s">
        <v>120</v>
      </c>
      <c r="B1938" s="99">
        <v>0</v>
      </c>
      <c r="C1938" s="84">
        <f t="shared" si="71"/>
        <v>2640</v>
      </c>
      <c r="D1938" s="34">
        <v>2640</v>
      </c>
    </row>
    <row r="1939" spans="1:4" ht="13.5" customHeight="1" thickBot="1" x14ac:dyDescent="0.25">
      <c r="A1939" s="37" t="s">
        <v>129</v>
      </c>
      <c r="B1939" s="110">
        <f>SUM(B1924:B1938)</f>
        <v>0</v>
      </c>
      <c r="C1939" s="110">
        <f>SUM(C1924:C1938)</f>
        <v>165840</v>
      </c>
      <c r="D1939" s="38">
        <f>SUM(D1924:D1938)</f>
        <v>165840</v>
      </c>
    </row>
    <row r="1940" spans="1:4" ht="13.5" customHeight="1" x14ac:dyDescent="0.2">
      <c r="A1940" s="39"/>
      <c r="B1940" s="46"/>
      <c r="C1940" s="46"/>
      <c r="D1940" s="46"/>
    </row>
    <row r="1941" spans="1:4" ht="13.5" customHeight="1" thickBot="1" x14ac:dyDescent="0.25">
      <c r="A1941" s="39" t="s">
        <v>130</v>
      </c>
      <c r="B1941" s="7"/>
      <c r="C1941" s="7"/>
      <c r="D1941" s="7"/>
    </row>
    <row r="1942" spans="1:4" ht="45" customHeight="1" thickBot="1" x14ac:dyDescent="0.25">
      <c r="A1942" s="4" t="s">
        <v>0</v>
      </c>
      <c r="B1942" s="83" t="s">
        <v>546</v>
      </c>
      <c r="C1942" s="83" t="s">
        <v>547</v>
      </c>
      <c r="D1942" s="5" t="s">
        <v>548</v>
      </c>
    </row>
    <row r="1943" spans="1:4" ht="13.5" customHeight="1" x14ac:dyDescent="0.2">
      <c r="A1943" s="47" t="s">
        <v>136</v>
      </c>
      <c r="B1943" s="99">
        <v>0</v>
      </c>
      <c r="C1943" s="84">
        <f t="shared" ref="C1943:C1956" si="72">D1943-B1943</f>
        <v>18000</v>
      </c>
      <c r="D1943" s="34">
        <v>18000</v>
      </c>
    </row>
    <row r="1944" spans="1:4" ht="13.5" customHeight="1" x14ac:dyDescent="0.2">
      <c r="A1944" s="47" t="s">
        <v>137</v>
      </c>
      <c r="B1944" s="99">
        <v>0</v>
      </c>
      <c r="C1944" s="84">
        <f t="shared" si="72"/>
        <v>8760</v>
      </c>
      <c r="D1944" s="34">
        <v>8760</v>
      </c>
    </row>
    <row r="1945" spans="1:4" ht="24" customHeight="1" x14ac:dyDescent="0.2">
      <c r="A1945" s="48" t="s">
        <v>138</v>
      </c>
      <c r="B1945" s="99">
        <v>0</v>
      </c>
      <c r="C1945" s="84">
        <f t="shared" si="72"/>
        <v>21480</v>
      </c>
      <c r="D1945" s="34">
        <v>21480</v>
      </c>
    </row>
    <row r="1946" spans="1:4" ht="24" customHeight="1" x14ac:dyDescent="0.2">
      <c r="A1946" s="48" t="s">
        <v>139</v>
      </c>
      <c r="B1946" s="99">
        <v>0</v>
      </c>
      <c r="C1946" s="84">
        <f t="shared" si="72"/>
        <v>8760</v>
      </c>
      <c r="D1946" s="34">
        <v>8760</v>
      </c>
    </row>
    <row r="1947" spans="1:4" ht="24" customHeight="1" x14ac:dyDescent="0.2">
      <c r="A1947" s="48" t="s">
        <v>140</v>
      </c>
      <c r="B1947" s="99">
        <v>0</v>
      </c>
      <c r="C1947" s="84">
        <f t="shared" si="72"/>
        <v>8760</v>
      </c>
      <c r="D1947" s="34">
        <v>8760</v>
      </c>
    </row>
    <row r="1948" spans="1:4" ht="13.5" customHeight="1" x14ac:dyDescent="0.2">
      <c r="A1948" s="48" t="s">
        <v>141</v>
      </c>
      <c r="B1948" s="99">
        <v>0</v>
      </c>
      <c r="C1948" s="84">
        <f t="shared" si="72"/>
        <v>11640</v>
      </c>
      <c r="D1948" s="34">
        <v>11640</v>
      </c>
    </row>
    <row r="1949" spans="1:4" ht="24" customHeight="1" x14ac:dyDescent="0.2">
      <c r="A1949" s="48" t="s">
        <v>142</v>
      </c>
      <c r="B1949" s="99">
        <v>0</v>
      </c>
      <c r="C1949" s="84">
        <f t="shared" si="72"/>
        <v>13680</v>
      </c>
      <c r="D1949" s="34">
        <v>13680</v>
      </c>
    </row>
    <row r="1950" spans="1:4" ht="13.5" customHeight="1" x14ac:dyDescent="0.2">
      <c r="A1950" s="48" t="s">
        <v>143</v>
      </c>
      <c r="B1950" s="99">
        <v>0</v>
      </c>
      <c r="C1950" s="84">
        <f t="shared" si="72"/>
        <v>7800</v>
      </c>
      <c r="D1950" s="34">
        <v>7800</v>
      </c>
    </row>
    <row r="1951" spans="1:4" ht="24" customHeight="1" x14ac:dyDescent="0.2">
      <c r="A1951" s="48" t="s">
        <v>144</v>
      </c>
      <c r="B1951" s="99">
        <v>0</v>
      </c>
      <c r="C1951" s="84">
        <f t="shared" si="72"/>
        <v>8760</v>
      </c>
      <c r="D1951" s="34">
        <v>8760</v>
      </c>
    </row>
    <row r="1952" spans="1:4" ht="13.5" customHeight="1" x14ac:dyDescent="0.2">
      <c r="A1952" s="48" t="s">
        <v>145</v>
      </c>
      <c r="B1952" s="99">
        <v>0</v>
      </c>
      <c r="C1952" s="84">
        <f t="shared" si="72"/>
        <v>8040</v>
      </c>
      <c r="D1952" s="34">
        <v>8040</v>
      </c>
    </row>
    <row r="1953" spans="1:4" ht="13.5" customHeight="1" x14ac:dyDescent="0.2">
      <c r="A1953" s="48" t="s">
        <v>146</v>
      </c>
      <c r="B1953" s="99">
        <v>0</v>
      </c>
      <c r="C1953" s="84">
        <f t="shared" si="72"/>
        <v>5040</v>
      </c>
      <c r="D1953" s="34">
        <v>5040</v>
      </c>
    </row>
    <row r="1954" spans="1:4" ht="24" customHeight="1" x14ac:dyDescent="0.2">
      <c r="A1954" s="48" t="s">
        <v>147</v>
      </c>
      <c r="B1954" s="99">
        <v>0</v>
      </c>
      <c r="C1954" s="84">
        <f t="shared" si="72"/>
        <v>14760</v>
      </c>
      <c r="D1954" s="34">
        <v>14760</v>
      </c>
    </row>
    <row r="1955" spans="1:4" ht="24" customHeight="1" x14ac:dyDescent="0.2">
      <c r="A1955" s="48" t="s">
        <v>149</v>
      </c>
      <c r="B1955" s="99">
        <v>0</v>
      </c>
      <c r="C1955" s="84">
        <f t="shared" si="72"/>
        <v>24960</v>
      </c>
      <c r="D1955" s="34">
        <v>24960</v>
      </c>
    </row>
    <row r="1956" spans="1:4" ht="24" customHeight="1" thickBot="1" x14ac:dyDescent="0.25">
      <c r="A1956" s="48" t="s">
        <v>150</v>
      </c>
      <c r="B1956" s="99">
        <v>0</v>
      </c>
      <c r="C1956" s="84">
        <f t="shared" si="72"/>
        <v>2400</v>
      </c>
      <c r="D1956" s="34">
        <v>2400</v>
      </c>
    </row>
    <row r="1957" spans="1:4" ht="13.5" customHeight="1" thickBot="1" x14ac:dyDescent="0.25">
      <c r="A1957" s="37" t="s">
        <v>155</v>
      </c>
      <c r="B1957" s="110">
        <f>SUM(B1943:B1956)</f>
        <v>0</v>
      </c>
      <c r="C1957" s="110">
        <f>SUM(C1943:C1956)</f>
        <v>162840</v>
      </c>
      <c r="D1957" s="38">
        <f>SUM(D1943:D1956)</f>
        <v>162840</v>
      </c>
    </row>
    <row r="1958" spans="1:4" ht="13.5" customHeight="1" x14ac:dyDescent="0.2">
      <c r="A1958" s="27"/>
      <c r="B1958" s="7"/>
      <c r="C1958" s="7"/>
      <c r="D1958" s="7"/>
    </row>
    <row r="1959" spans="1:4" ht="13.5" customHeight="1" thickBot="1" x14ac:dyDescent="0.25">
      <c r="A1959" s="27"/>
      <c r="B1959" s="7"/>
      <c r="C1959" s="7"/>
      <c r="D1959" s="7"/>
    </row>
    <row r="1960" spans="1:4" ht="24.75" customHeight="1" thickBot="1" x14ac:dyDescent="0.25">
      <c r="A1960" s="8" t="s">
        <v>1</v>
      </c>
      <c r="B1960" s="87">
        <f>B1883+B1909+B1920+B1939+B1957</f>
        <v>0</v>
      </c>
      <c r="C1960" s="87">
        <f>C1883+C1909+C1920+C1939+C1957</f>
        <v>682080</v>
      </c>
      <c r="D1960" s="11">
        <f>D1883+D1909+D1920+D1939+D1957</f>
        <v>682080</v>
      </c>
    </row>
    <row r="1963" spans="1:4" ht="13.5" customHeight="1" x14ac:dyDescent="0.2">
      <c r="A1963" s="9" t="s">
        <v>16</v>
      </c>
      <c r="B1963" s="7"/>
      <c r="C1963" s="7"/>
      <c r="D1963" s="7"/>
    </row>
    <row r="1964" spans="1:4" ht="13.5" customHeight="1" thickBot="1" x14ac:dyDescent="0.25">
      <c r="A1964" s="9"/>
      <c r="B1964" s="7"/>
      <c r="C1964" s="7"/>
      <c r="D1964" s="7"/>
    </row>
    <row r="1965" spans="1:4" ht="45" customHeight="1" thickBot="1" x14ac:dyDescent="0.25">
      <c r="A1965" s="4" t="s">
        <v>0</v>
      </c>
      <c r="B1965" s="83" t="s">
        <v>546</v>
      </c>
      <c r="C1965" s="83" t="s">
        <v>547</v>
      </c>
      <c r="D1965" s="5" t="s">
        <v>548</v>
      </c>
    </row>
    <row r="1966" spans="1:4" ht="24" customHeight="1" x14ac:dyDescent="0.2">
      <c r="A1966" s="102" t="s">
        <v>759</v>
      </c>
      <c r="B1966" s="154">
        <v>0</v>
      </c>
      <c r="C1966" s="154">
        <f>D1966-B1966</f>
        <v>3120</v>
      </c>
      <c r="D1966" s="155">
        <v>3120</v>
      </c>
    </row>
    <row r="1967" spans="1:4" ht="24" customHeight="1" x14ac:dyDescent="0.2">
      <c r="A1967" s="102" t="s">
        <v>760</v>
      </c>
      <c r="B1967" s="154">
        <v>0</v>
      </c>
      <c r="C1967" s="154">
        <f t="shared" ref="C1967:C1981" si="73">D1967-B1967</f>
        <v>3120</v>
      </c>
      <c r="D1967" s="155">
        <v>3120</v>
      </c>
    </row>
    <row r="1968" spans="1:4" ht="24" customHeight="1" x14ac:dyDescent="0.2">
      <c r="A1968" s="102" t="s">
        <v>761</v>
      </c>
      <c r="B1968" s="154">
        <v>0</v>
      </c>
      <c r="C1968" s="154">
        <f t="shared" si="73"/>
        <v>14160</v>
      </c>
      <c r="D1968" s="155">
        <v>14160</v>
      </c>
    </row>
    <row r="1969" spans="1:4" ht="24" customHeight="1" x14ac:dyDescent="0.2">
      <c r="A1969" s="102" t="s">
        <v>762</v>
      </c>
      <c r="B1969" s="154">
        <v>0</v>
      </c>
      <c r="C1969" s="154">
        <f t="shared" si="73"/>
        <v>5760</v>
      </c>
      <c r="D1969" s="155">
        <v>5760</v>
      </c>
    </row>
    <row r="1970" spans="1:4" ht="24" customHeight="1" x14ac:dyDescent="0.2">
      <c r="A1970" s="102" t="s">
        <v>763</v>
      </c>
      <c r="B1970" s="154">
        <v>0</v>
      </c>
      <c r="C1970" s="154">
        <f t="shared" si="73"/>
        <v>3120</v>
      </c>
      <c r="D1970" s="155">
        <v>3120</v>
      </c>
    </row>
    <row r="1971" spans="1:4" ht="24" customHeight="1" x14ac:dyDescent="0.2">
      <c r="A1971" s="102" t="s">
        <v>764</v>
      </c>
      <c r="B1971" s="154">
        <v>0</v>
      </c>
      <c r="C1971" s="154">
        <f t="shared" si="73"/>
        <v>3360</v>
      </c>
      <c r="D1971" s="155">
        <v>3360</v>
      </c>
    </row>
    <row r="1972" spans="1:4" ht="24" customHeight="1" x14ac:dyDescent="0.2">
      <c r="A1972" s="102" t="s">
        <v>765</v>
      </c>
      <c r="B1972" s="154">
        <v>0</v>
      </c>
      <c r="C1972" s="154">
        <f t="shared" si="73"/>
        <v>2520</v>
      </c>
      <c r="D1972" s="155">
        <v>2520</v>
      </c>
    </row>
    <row r="1973" spans="1:4" ht="24" customHeight="1" x14ac:dyDescent="0.2">
      <c r="A1973" s="102" t="s">
        <v>766</v>
      </c>
      <c r="B1973" s="154">
        <v>0</v>
      </c>
      <c r="C1973" s="154">
        <f t="shared" si="73"/>
        <v>6480</v>
      </c>
      <c r="D1973" s="155">
        <v>6480</v>
      </c>
    </row>
    <row r="1974" spans="1:4" ht="24" customHeight="1" x14ac:dyDescent="0.2">
      <c r="A1974" s="102" t="s">
        <v>767</v>
      </c>
      <c r="B1974" s="154">
        <v>0</v>
      </c>
      <c r="C1974" s="154">
        <f t="shared" si="73"/>
        <v>6240</v>
      </c>
      <c r="D1974" s="155">
        <v>6240</v>
      </c>
    </row>
    <row r="1975" spans="1:4" ht="24" customHeight="1" x14ac:dyDescent="0.2">
      <c r="A1975" s="102" t="s">
        <v>768</v>
      </c>
      <c r="B1975" s="154">
        <v>0</v>
      </c>
      <c r="C1975" s="154">
        <f t="shared" si="73"/>
        <v>4200</v>
      </c>
      <c r="D1975" s="155">
        <v>4200</v>
      </c>
    </row>
    <row r="1976" spans="1:4" ht="24" customHeight="1" x14ac:dyDescent="0.2">
      <c r="A1976" s="102" t="s">
        <v>769</v>
      </c>
      <c r="B1976" s="154">
        <v>0</v>
      </c>
      <c r="C1976" s="154">
        <f t="shared" si="73"/>
        <v>5640</v>
      </c>
      <c r="D1976" s="155">
        <v>5640</v>
      </c>
    </row>
    <row r="1977" spans="1:4" ht="24" customHeight="1" x14ac:dyDescent="0.2">
      <c r="A1977" s="102" t="s">
        <v>770</v>
      </c>
      <c r="B1977" s="99">
        <v>0</v>
      </c>
      <c r="C1977" s="99">
        <f t="shared" si="73"/>
        <v>9360</v>
      </c>
      <c r="D1977" s="155">
        <v>9360</v>
      </c>
    </row>
    <row r="1978" spans="1:4" ht="24" customHeight="1" x14ac:dyDescent="0.2">
      <c r="A1978" s="102" t="s">
        <v>771</v>
      </c>
      <c r="B1978" s="154">
        <v>0</v>
      </c>
      <c r="C1978" s="154">
        <f t="shared" si="73"/>
        <v>8760</v>
      </c>
      <c r="D1978" s="155">
        <v>8760</v>
      </c>
    </row>
    <row r="1979" spans="1:4" ht="24" customHeight="1" x14ac:dyDescent="0.2">
      <c r="A1979" s="102" t="s">
        <v>772</v>
      </c>
      <c r="B1979" s="154">
        <v>0</v>
      </c>
      <c r="C1979" s="154">
        <f t="shared" si="73"/>
        <v>2520</v>
      </c>
      <c r="D1979" s="155">
        <v>2520</v>
      </c>
    </row>
    <row r="1980" spans="1:4" ht="24" customHeight="1" x14ac:dyDescent="0.2">
      <c r="A1980" s="102" t="s">
        <v>773</v>
      </c>
      <c r="B1980" s="154">
        <v>0</v>
      </c>
      <c r="C1980" s="154">
        <f t="shared" si="73"/>
        <v>6720</v>
      </c>
      <c r="D1980" s="155">
        <v>6720</v>
      </c>
    </row>
    <row r="1981" spans="1:4" ht="24" customHeight="1" thickBot="1" x14ac:dyDescent="0.25">
      <c r="A1981" s="156" t="s">
        <v>774</v>
      </c>
      <c r="B1981" s="172">
        <v>0</v>
      </c>
      <c r="C1981" s="172">
        <f t="shared" si="73"/>
        <v>8520</v>
      </c>
      <c r="D1981" s="173">
        <v>8520</v>
      </c>
    </row>
    <row r="1982" spans="1:4" ht="13.5" customHeight="1" thickBot="1" x14ac:dyDescent="0.25">
      <c r="A1982" s="26" t="s">
        <v>26</v>
      </c>
      <c r="B1982" s="174">
        <f>SUM(B1966:B1981)</f>
        <v>0</v>
      </c>
      <c r="C1982" s="174">
        <f>SUM(C1966:C1981)</f>
        <v>93600</v>
      </c>
      <c r="D1982" s="175">
        <f>SUM(D1966:D1981)</f>
        <v>93600</v>
      </c>
    </row>
    <row r="1983" spans="1:4" ht="13.5" customHeight="1" x14ac:dyDescent="0.2">
      <c r="A1983" s="27"/>
      <c r="B1983" s="7"/>
      <c r="C1983" s="7"/>
      <c r="D1983" s="7"/>
    </row>
    <row r="1984" spans="1:4" ht="13.5" customHeight="1" thickBot="1" x14ac:dyDescent="0.25">
      <c r="A1984" s="27"/>
      <c r="B1984" s="7"/>
      <c r="C1984" s="7"/>
      <c r="D1984" s="7"/>
    </row>
    <row r="1985" spans="1:4" ht="13.5" customHeight="1" thickBot="1" x14ac:dyDescent="0.25">
      <c r="A1985" s="8" t="s">
        <v>27</v>
      </c>
      <c r="B1985" s="87">
        <f>B1982</f>
        <v>0</v>
      </c>
      <c r="C1985" s="87">
        <f>C1982</f>
        <v>93600</v>
      </c>
      <c r="D1985" s="11">
        <f>D1982</f>
        <v>93600</v>
      </c>
    </row>
    <row r="1987" spans="1:4" ht="13.5" customHeight="1" thickBot="1" x14ac:dyDescent="0.25"/>
    <row r="1988" spans="1:4" ht="24.75" customHeight="1" thickBot="1" x14ac:dyDescent="0.25">
      <c r="A1988" s="193" t="s">
        <v>4</v>
      </c>
      <c r="B1988" s="116">
        <f>B1985+B1960+B1871</f>
        <v>0</v>
      </c>
      <c r="C1988" s="116">
        <f>C1985+C1960+C1871</f>
        <v>788400</v>
      </c>
      <c r="D1988" s="117">
        <f>D1985+D1960+D1871</f>
        <v>788400</v>
      </c>
    </row>
    <row r="1992" spans="1:4" ht="53.25" customHeight="1" x14ac:dyDescent="0.2">
      <c r="A1992" s="205" t="s">
        <v>776</v>
      </c>
      <c r="B1992" s="205"/>
      <c r="C1992" s="205"/>
      <c r="D1992" s="206"/>
    </row>
    <row r="1993" spans="1:4" ht="15.75" customHeight="1" x14ac:dyDescent="0.2">
      <c r="A1993" s="12" t="s">
        <v>775</v>
      </c>
      <c r="B1993" s="12"/>
      <c r="C1993" s="12"/>
    </row>
    <row r="1995" spans="1:4" ht="13.5" customHeight="1" x14ac:dyDescent="0.2">
      <c r="A1995" s="9" t="s">
        <v>3</v>
      </c>
    </row>
    <row r="1996" spans="1:4" ht="13.5" customHeight="1" thickBot="1" x14ac:dyDescent="0.25"/>
    <row r="1997" spans="1:4" ht="45" customHeight="1" thickBot="1" x14ac:dyDescent="0.25">
      <c r="A1997" s="4" t="s">
        <v>0</v>
      </c>
      <c r="B1997" s="83" t="s">
        <v>546</v>
      </c>
      <c r="C1997" s="83" t="s">
        <v>547</v>
      </c>
      <c r="D1997" s="5" t="s">
        <v>548</v>
      </c>
    </row>
    <row r="1998" spans="1:4" ht="13.5" customHeight="1" x14ac:dyDescent="0.2">
      <c r="A1998" s="17" t="s">
        <v>68</v>
      </c>
      <c r="B1998" s="99">
        <v>0</v>
      </c>
      <c r="C1998" s="202">
        <f t="shared" ref="C1998:C2008" si="74">D1998-B1998</f>
        <v>113791</v>
      </c>
      <c r="D1998" s="200">
        <v>113791</v>
      </c>
    </row>
    <row r="1999" spans="1:4" ht="24" customHeight="1" x14ac:dyDescent="0.2">
      <c r="A1999" s="17" t="s">
        <v>71</v>
      </c>
      <c r="B1999" s="99">
        <v>0</v>
      </c>
      <c r="C1999" s="202">
        <f t="shared" si="74"/>
        <v>86285</v>
      </c>
      <c r="D1999" s="200">
        <v>86285</v>
      </c>
    </row>
    <row r="2000" spans="1:4" ht="24" customHeight="1" x14ac:dyDescent="0.2">
      <c r="A2000" s="17" t="s">
        <v>74</v>
      </c>
      <c r="B2000" s="99">
        <v>0</v>
      </c>
      <c r="C2000" s="202">
        <f t="shared" ref="C2000:C2005" si="75">D2000-B2000</f>
        <v>129490</v>
      </c>
      <c r="D2000" s="200">
        <v>129490</v>
      </c>
    </row>
    <row r="2001" spans="1:4" ht="24" customHeight="1" x14ac:dyDescent="0.2">
      <c r="A2001" s="17" t="s">
        <v>78</v>
      </c>
      <c r="B2001" s="99">
        <v>0</v>
      </c>
      <c r="C2001" s="202">
        <f t="shared" si="75"/>
        <v>167873</v>
      </c>
      <c r="D2001" s="200">
        <v>167873</v>
      </c>
    </row>
    <row r="2002" spans="1:4" ht="24" customHeight="1" x14ac:dyDescent="0.2">
      <c r="A2002" s="48" t="s">
        <v>138</v>
      </c>
      <c r="B2002" s="99">
        <v>0</v>
      </c>
      <c r="C2002" s="202">
        <f t="shared" si="75"/>
        <v>140011</v>
      </c>
      <c r="D2002" s="200">
        <v>140011</v>
      </c>
    </row>
    <row r="2003" spans="1:4" ht="24" customHeight="1" x14ac:dyDescent="0.2">
      <c r="A2003" s="48" t="s">
        <v>149</v>
      </c>
      <c r="B2003" s="99">
        <v>0</v>
      </c>
      <c r="C2003" s="202">
        <f t="shared" si="75"/>
        <v>100323</v>
      </c>
      <c r="D2003" s="200">
        <v>100323</v>
      </c>
    </row>
    <row r="2004" spans="1:4" ht="24" customHeight="1" x14ac:dyDescent="0.2">
      <c r="A2004" s="31" t="s">
        <v>41</v>
      </c>
      <c r="B2004" s="99">
        <v>0</v>
      </c>
      <c r="C2004" s="202">
        <f t="shared" si="75"/>
        <v>69684</v>
      </c>
      <c r="D2004" s="200">
        <v>69684</v>
      </c>
    </row>
    <row r="2005" spans="1:4" ht="24" customHeight="1" x14ac:dyDescent="0.2">
      <c r="A2005" s="29" t="s">
        <v>93</v>
      </c>
      <c r="B2005" s="99">
        <v>0</v>
      </c>
      <c r="C2005" s="202">
        <f t="shared" si="75"/>
        <v>105178</v>
      </c>
      <c r="D2005" s="200">
        <v>105178</v>
      </c>
    </row>
    <row r="2006" spans="1:4" ht="13.5" customHeight="1" x14ac:dyDescent="0.2">
      <c r="A2006" s="29" t="s">
        <v>94</v>
      </c>
      <c r="B2006" s="99">
        <v>0</v>
      </c>
      <c r="C2006" s="202">
        <f t="shared" ref="C2006" si="76">D2006-B2006</f>
        <v>106049</v>
      </c>
      <c r="D2006" s="200">
        <v>106049</v>
      </c>
    </row>
    <row r="2007" spans="1:4" ht="13.5" customHeight="1" x14ac:dyDescent="0.2">
      <c r="A2007" s="176" t="s">
        <v>113</v>
      </c>
      <c r="B2007" s="99">
        <v>0</v>
      </c>
      <c r="C2007" s="202">
        <f t="shared" si="74"/>
        <v>101195</v>
      </c>
      <c r="D2007" s="200">
        <v>101195</v>
      </c>
    </row>
    <row r="2008" spans="1:4" ht="24" customHeight="1" thickBot="1" x14ac:dyDescent="0.25">
      <c r="A2008" s="177" t="s">
        <v>114</v>
      </c>
      <c r="B2008" s="169">
        <v>0</v>
      </c>
      <c r="C2008" s="197">
        <f t="shared" si="74"/>
        <v>138934.26</v>
      </c>
      <c r="D2008" s="196">
        <v>138934.26</v>
      </c>
    </row>
    <row r="2009" spans="1:4" ht="13.5" customHeight="1" thickBot="1" x14ac:dyDescent="0.25">
      <c r="A2009" s="27"/>
      <c r="B2009" s="7"/>
    </row>
    <row r="2010" spans="1:4" ht="24" customHeight="1" thickBot="1" x14ac:dyDescent="0.25">
      <c r="A2010" s="8" t="s">
        <v>1</v>
      </c>
      <c r="B2010" s="87">
        <f>SUM(B1998:B2009)</f>
        <v>0</v>
      </c>
      <c r="C2010" s="134">
        <f>SUM(C1998:C2009)</f>
        <v>1258813.26</v>
      </c>
      <c r="D2010" s="81">
        <f>SUM(D1998:D2009)</f>
        <v>1258813.26</v>
      </c>
    </row>
    <row r="2014" spans="1:4" ht="45" customHeight="1" x14ac:dyDescent="0.2">
      <c r="A2014" s="205" t="s">
        <v>778</v>
      </c>
      <c r="B2014" s="205"/>
      <c r="C2014" s="205"/>
      <c r="D2014" s="206"/>
    </row>
    <row r="2015" spans="1:4" ht="15.75" customHeight="1" x14ac:dyDescent="0.2">
      <c r="A2015" s="12" t="s">
        <v>777</v>
      </c>
      <c r="B2015" s="12"/>
      <c r="C2015" s="12"/>
    </row>
    <row r="2016" spans="1:4" ht="13.5" customHeight="1" x14ac:dyDescent="0.2">
      <c r="A2016" s="12"/>
      <c r="B2016" s="12"/>
      <c r="C2016" s="12"/>
    </row>
    <row r="2017" spans="1:4" ht="13.5" customHeight="1" x14ac:dyDescent="0.2">
      <c r="A2017" s="9" t="s">
        <v>2</v>
      </c>
      <c r="B2017" s="9"/>
      <c r="C2017" s="9"/>
    </row>
    <row r="2018" spans="1:4" ht="13.5" customHeight="1" thickBot="1" x14ac:dyDescent="0.25">
      <c r="A2018" s="30"/>
      <c r="B2018" s="30"/>
      <c r="C2018" s="30"/>
      <c r="D2018" s="7"/>
    </row>
    <row r="2019" spans="1:4" ht="45" customHeight="1" thickBot="1" x14ac:dyDescent="0.25">
      <c r="A2019" s="4" t="s">
        <v>0</v>
      </c>
      <c r="B2019" s="83" t="s">
        <v>546</v>
      </c>
      <c r="C2019" s="83" t="s">
        <v>547</v>
      </c>
      <c r="D2019" s="5" t="s">
        <v>548</v>
      </c>
    </row>
    <row r="2020" spans="1:4" ht="13.5" customHeight="1" x14ac:dyDescent="0.2">
      <c r="A2020" s="31" t="s">
        <v>781</v>
      </c>
      <c r="B2020" s="92">
        <v>0</v>
      </c>
      <c r="C2020" s="84">
        <f t="shared" ref="C2020:C2028" si="77">D2020-B2020</f>
        <v>114639</v>
      </c>
      <c r="D2020" s="34">
        <v>114639</v>
      </c>
    </row>
    <row r="2021" spans="1:4" ht="13.5" customHeight="1" x14ac:dyDescent="0.2">
      <c r="A2021" s="31" t="s">
        <v>232</v>
      </c>
      <c r="B2021" s="92">
        <v>0</v>
      </c>
      <c r="C2021" s="84">
        <f t="shared" ref="C2021:C2026" si="78">D2021-B2021</f>
        <v>200619</v>
      </c>
      <c r="D2021" s="34">
        <v>200619</v>
      </c>
    </row>
    <row r="2022" spans="1:4" ht="13.5" customHeight="1" x14ac:dyDescent="0.2">
      <c r="A2022" s="31" t="s">
        <v>244</v>
      </c>
      <c r="B2022" s="92">
        <v>0</v>
      </c>
      <c r="C2022" s="84">
        <f t="shared" si="78"/>
        <v>114639</v>
      </c>
      <c r="D2022" s="34">
        <v>114639</v>
      </c>
    </row>
    <row r="2023" spans="1:4" ht="13.5" customHeight="1" x14ac:dyDescent="0.2">
      <c r="A2023" s="31" t="s">
        <v>782</v>
      </c>
      <c r="B2023" s="92">
        <v>0</v>
      </c>
      <c r="C2023" s="84">
        <f t="shared" si="78"/>
        <v>114639</v>
      </c>
      <c r="D2023" s="34">
        <v>114639</v>
      </c>
    </row>
    <row r="2024" spans="1:4" ht="24" customHeight="1" x14ac:dyDescent="0.2">
      <c r="A2024" s="31" t="s">
        <v>779</v>
      </c>
      <c r="B2024" s="99">
        <v>0</v>
      </c>
      <c r="C2024" s="84">
        <f t="shared" si="78"/>
        <v>114639</v>
      </c>
      <c r="D2024" s="34">
        <v>114639</v>
      </c>
    </row>
    <row r="2025" spans="1:4" ht="13.5" customHeight="1" x14ac:dyDescent="0.2">
      <c r="A2025" s="31" t="s">
        <v>438</v>
      </c>
      <c r="B2025" s="92">
        <v>0</v>
      </c>
      <c r="C2025" s="84">
        <f t="shared" si="78"/>
        <v>57320</v>
      </c>
      <c r="D2025" s="34">
        <v>57320</v>
      </c>
    </row>
    <row r="2026" spans="1:4" ht="13.5" customHeight="1" x14ac:dyDescent="0.2">
      <c r="A2026" s="31" t="s">
        <v>495</v>
      </c>
      <c r="B2026" s="92">
        <v>0</v>
      </c>
      <c r="C2026" s="84">
        <f t="shared" si="78"/>
        <v>57320</v>
      </c>
      <c r="D2026" s="34">
        <v>57320</v>
      </c>
    </row>
    <row r="2027" spans="1:4" ht="13.5" customHeight="1" x14ac:dyDescent="0.2">
      <c r="A2027" s="31" t="s">
        <v>496</v>
      </c>
      <c r="B2027" s="92">
        <v>0</v>
      </c>
      <c r="C2027" s="84">
        <f t="shared" si="77"/>
        <v>57320</v>
      </c>
      <c r="D2027" s="34">
        <v>57320</v>
      </c>
    </row>
    <row r="2028" spans="1:4" ht="13.5" customHeight="1" thickBot="1" x14ac:dyDescent="0.25">
      <c r="A2028" s="171" t="s">
        <v>780</v>
      </c>
      <c r="B2028" s="165">
        <v>0</v>
      </c>
      <c r="C2028" s="166">
        <f t="shared" si="77"/>
        <v>114639</v>
      </c>
      <c r="D2028" s="178">
        <v>114639</v>
      </c>
    </row>
    <row r="2029" spans="1:4" ht="13.5" customHeight="1" thickBot="1" x14ac:dyDescent="0.25">
      <c r="D2029" s="179"/>
    </row>
    <row r="2030" spans="1:4" ht="13.5" customHeight="1" thickBot="1" x14ac:dyDescent="0.25">
      <c r="A2030" s="79" t="s">
        <v>534</v>
      </c>
      <c r="B2030" s="105">
        <f>SUM(B2020:B2029)</f>
        <v>0</v>
      </c>
      <c r="C2030" s="105">
        <f>SUM(C2020:C2029)</f>
        <v>945774</v>
      </c>
      <c r="D2030" s="6">
        <f>SUM(D2020:D2029)</f>
        <v>945774</v>
      </c>
    </row>
    <row r="2033" spans="1:4" ht="13.5" customHeight="1" x14ac:dyDescent="0.2">
      <c r="A2033" s="9" t="s">
        <v>3</v>
      </c>
    </row>
    <row r="2034" spans="1:4" ht="13.5" customHeight="1" thickBot="1" x14ac:dyDescent="0.25"/>
    <row r="2035" spans="1:4" ht="45" customHeight="1" thickBot="1" x14ac:dyDescent="0.25">
      <c r="A2035" s="4" t="s">
        <v>0</v>
      </c>
      <c r="B2035" s="83" t="s">
        <v>546</v>
      </c>
      <c r="C2035" s="83" t="s">
        <v>547</v>
      </c>
      <c r="D2035" s="5" t="s">
        <v>548</v>
      </c>
    </row>
    <row r="2036" spans="1:4" ht="13.5" customHeight="1" x14ac:dyDescent="0.2">
      <c r="A2036" s="31" t="s">
        <v>60</v>
      </c>
      <c r="B2036" s="99">
        <v>0</v>
      </c>
      <c r="C2036" s="84">
        <f t="shared" ref="C2036:C2039" si="79">D2036-B2036</f>
        <v>114639</v>
      </c>
      <c r="D2036" s="34">
        <v>114639</v>
      </c>
    </row>
    <row r="2037" spans="1:4" ht="24" customHeight="1" x14ac:dyDescent="0.2">
      <c r="A2037" s="31" t="s">
        <v>75</v>
      </c>
      <c r="B2037" s="99">
        <v>0</v>
      </c>
      <c r="C2037" s="84">
        <f t="shared" si="79"/>
        <v>114639</v>
      </c>
      <c r="D2037" s="34">
        <v>114639</v>
      </c>
    </row>
    <row r="2038" spans="1:4" ht="24" customHeight="1" x14ac:dyDescent="0.2">
      <c r="A2038" s="31" t="s">
        <v>668</v>
      </c>
      <c r="B2038" s="99">
        <v>0</v>
      </c>
      <c r="C2038" s="84">
        <f t="shared" si="79"/>
        <v>114639</v>
      </c>
      <c r="D2038" s="34">
        <v>114639</v>
      </c>
    </row>
    <row r="2039" spans="1:4" ht="24" customHeight="1" thickBot="1" x14ac:dyDescent="0.25">
      <c r="A2039" s="171" t="s">
        <v>134</v>
      </c>
      <c r="B2039" s="169">
        <v>0</v>
      </c>
      <c r="C2039" s="166">
        <f t="shared" si="79"/>
        <v>57320</v>
      </c>
      <c r="D2039" s="178">
        <v>57320</v>
      </c>
    </row>
    <row r="2040" spans="1:4" ht="13.5" customHeight="1" thickBot="1" x14ac:dyDescent="0.25"/>
    <row r="2041" spans="1:4" ht="24.75" customHeight="1" thickBot="1" x14ac:dyDescent="0.25">
      <c r="A2041" s="8" t="s">
        <v>1</v>
      </c>
      <c r="B2041" s="87">
        <f>SUM(B2036:B2040)</f>
        <v>0</v>
      </c>
      <c r="C2041" s="87">
        <f>SUM(C2036:C2040)</f>
        <v>401237</v>
      </c>
      <c r="D2041" s="11">
        <f>SUM(D2036:D2040)</f>
        <v>401237</v>
      </c>
    </row>
    <row r="2042" spans="1:4" ht="13.5" customHeight="1" x14ac:dyDescent="0.2">
      <c r="A2042" s="180"/>
      <c r="B2042" s="46"/>
      <c r="C2042" s="46"/>
      <c r="D2042" s="46"/>
    </row>
    <row r="2043" spans="1:4" ht="13.5" customHeight="1" thickBot="1" x14ac:dyDescent="0.25"/>
    <row r="2044" spans="1:4" ht="24.75" customHeight="1" thickBot="1" x14ac:dyDescent="0.25">
      <c r="A2044" s="193" t="s">
        <v>4</v>
      </c>
      <c r="B2044" s="116">
        <f>B2030+B2041</f>
        <v>0</v>
      </c>
      <c r="C2044" s="116">
        <f>C2030+C2041</f>
        <v>1347011</v>
      </c>
      <c r="D2044" s="117">
        <f>D2030+D2041</f>
        <v>1347011</v>
      </c>
    </row>
    <row r="2048" spans="1:4" ht="39.950000000000003" customHeight="1" x14ac:dyDescent="0.2">
      <c r="A2048" s="205" t="s">
        <v>30</v>
      </c>
      <c r="B2048" s="205"/>
      <c r="C2048" s="207"/>
      <c r="D2048" s="207"/>
    </row>
    <row r="2049" spans="1:4" ht="15.75" customHeight="1" x14ac:dyDescent="0.2">
      <c r="A2049" s="12" t="s">
        <v>5</v>
      </c>
    </row>
    <row r="2050" spans="1:4" ht="13.5" customHeight="1" x14ac:dyDescent="0.2">
      <c r="A2050" s="12"/>
    </row>
    <row r="2051" spans="1:4" ht="13.5" customHeight="1" x14ac:dyDescent="0.2">
      <c r="A2051" s="122" t="s">
        <v>31</v>
      </c>
      <c r="B2051" s="122"/>
    </row>
    <row r="2052" spans="1:4" ht="13.5" customHeight="1" x14ac:dyDescent="0.2">
      <c r="A2052" s="13"/>
      <c r="B2052" s="14"/>
    </row>
    <row r="2053" spans="1:4" ht="13.5" customHeight="1" x14ac:dyDescent="0.2">
      <c r="A2053" s="9" t="s">
        <v>3</v>
      </c>
      <c r="B2053" s="14"/>
    </row>
    <row r="2054" spans="1:4" ht="13.5" customHeight="1" thickBot="1" x14ac:dyDescent="0.25">
      <c r="A2054" s="7"/>
      <c r="B2054" s="14"/>
    </row>
    <row r="2055" spans="1:4" ht="45" customHeight="1" thickBot="1" x14ac:dyDescent="0.25">
      <c r="A2055" s="125" t="s">
        <v>0</v>
      </c>
      <c r="B2055" s="123" t="s">
        <v>546</v>
      </c>
      <c r="C2055" s="123" t="s">
        <v>547</v>
      </c>
      <c r="D2055" s="124" t="s">
        <v>548</v>
      </c>
    </row>
    <row r="2056" spans="1:4" ht="24" x14ac:dyDescent="0.2">
      <c r="A2056" s="120" t="s">
        <v>32</v>
      </c>
      <c r="B2056" s="107">
        <v>170000</v>
      </c>
      <c r="C2056" s="90">
        <f t="shared" ref="C2056:C2057" si="80">D2056-B2056</f>
        <v>0</v>
      </c>
      <c r="D2056" s="108">
        <v>170000</v>
      </c>
    </row>
    <row r="2057" spans="1:4" ht="24.75" thickBot="1" x14ac:dyDescent="0.25">
      <c r="A2057" s="184" t="s">
        <v>33</v>
      </c>
      <c r="B2057" s="169">
        <v>130000</v>
      </c>
      <c r="C2057" s="166">
        <f t="shared" si="80"/>
        <v>0</v>
      </c>
      <c r="D2057" s="178">
        <v>130000</v>
      </c>
    </row>
    <row r="2058" spans="1:4" ht="13.5" customHeight="1" thickBot="1" x14ac:dyDescent="0.25">
      <c r="A2058" s="15"/>
      <c r="B2058" s="16"/>
      <c r="C2058" s="16"/>
      <c r="D2058" s="16"/>
    </row>
    <row r="2059" spans="1:4" ht="24.75" thickBot="1" x14ac:dyDescent="0.25">
      <c r="A2059" s="8" t="s">
        <v>1</v>
      </c>
      <c r="B2059" s="87">
        <f>SUM(B2056:B2058)</f>
        <v>300000</v>
      </c>
      <c r="C2059" s="87">
        <f>SUM(C2056:C2058)</f>
        <v>0</v>
      </c>
      <c r="D2059" s="11">
        <f>SUM(D2056:D2058)</f>
        <v>300000</v>
      </c>
    </row>
    <row r="2062" spans="1:4" ht="13.5" customHeight="1" x14ac:dyDescent="0.2">
      <c r="A2062" s="13" t="s">
        <v>783</v>
      </c>
      <c r="B2062" s="14"/>
    </row>
    <row r="2063" spans="1:4" ht="13.5" customHeight="1" x14ac:dyDescent="0.2">
      <c r="A2063" s="13"/>
      <c r="B2063" s="14"/>
    </row>
    <row r="2064" spans="1:4" ht="13.5" customHeight="1" x14ac:dyDescent="0.2">
      <c r="A2064" s="9" t="s">
        <v>3</v>
      </c>
      <c r="B2064" s="14"/>
    </row>
    <row r="2065" spans="1:4" ht="13.5" customHeight="1" thickBot="1" x14ac:dyDescent="0.25">
      <c r="A2065" s="7"/>
      <c r="B2065" s="14"/>
    </row>
    <row r="2066" spans="1:4" ht="45" customHeight="1" thickBot="1" x14ac:dyDescent="0.25">
      <c r="A2066" s="4" t="s">
        <v>0</v>
      </c>
      <c r="B2066" s="83" t="s">
        <v>546</v>
      </c>
      <c r="C2066" s="83" t="s">
        <v>547</v>
      </c>
      <c r="D2066" s="5" t="s">
        <v>548</v>
      </c>
    </row>
    <row r="2067" spans="1:4" ht="13.5" customHeight="1" x14ac:dyDescent="0.2">
      <c r="A2067" s="181" t="s">
        <v>6</v>
      </c>
      <c r="B2067" s="154">
        <v>0</v>
      </c>
      <c r="C2067" s="154">
        <f>D2067-B2067</f>
        <v>201000</v>
      </c>
      <c r="D2067" s="152">
        <v>201000</v>
      </c>
    </row>
    <row r="2068" spans="1:4" ht="13.5" customHeight="1" x14ac:dyDescent="0.2">
      <c r="A2068" s="17" t="s">
        <v>7</v>
      </c>
      <c r="B2068" s="92">
        <v>0</v>
      </c>
      <c r="C2068" s="154">
        <f>D2068-B2068</f>
        <v>375000</v>
      </c>
      <c r="D2068" s="34">
        <v>375000</v>
      </c>
    </row>
    <row r="2069" spans="1:4" ht="13.5" customHeight="1" x14ac:dyDescent="0.2">
      <c r="A2069" s="18" t="s">
        <v>8</v>
      </c>
      <c r="B2069" s="92">
        <v>0</v>
      </c>
      <c r="C2069" s="154">
        <f>D2069-B2069</f>
        <v>228000</v>
      </c>
      <c r="D2069" s="34">
        <v>228000</v>
      </c>
    </row>
    <row r="2070" spans="1:4" ht="24" customHeight="1" thickBot="1" x14ac:dyDescent="0.25">
      <c r="A2070" s="177" t="s">
        <v>9</v>
      </c>
      <c r="B2070" s="169">
        <v>0</v>
      </c>
      <c r="C2070" s="169">
        <f>D2070-B2070</f>
        <v>216000</v>
      </c>
      <c r="D2070" s="178">
        <v>216000</v>
      </c>
    </row>
    <row r="2071" spans="1:4" ht="13.5" customHeight="1" thickBot="1" x14ac:dyDescent="0.25">
      <c r="A2071" s="15"/>
      <c r="B2071" s="16"/>
      <c r="C2071" s="182"/>
      <c r="D2071" s="182"/>
    </row>
    <row r="2072" spans="1:4" ht="24.75" customHeight="1" thickBot="1" x14ac:dyDescent="0.25">
      <c r="A2072" s="8" t="s">
        <v>1</v>
      </c>
      <c r="B2072" s="183">
        <f>SUM(B2067:B2068)</f>
        <v>0</v>
      </c>
      <c r="C2072" s="183">
        <f>SUM(C2067:C2071)</f>
        <v>1020000</v>
      </c>
      <c r="D2072" s="11">
        <f>SUM(D2067:D2071)</f>
        <v>1020000</v>
      </c>
    </row>
    <row r="2075" spans="1:4" ht="13.5" customHeight="1" x14ac:dyDescent="0.2">
      <c r="A2075" s="9" t="s">
        <v>2</v>
      </c>
    </row>
    <row r="2076" spans="1:4" ht="13.5" customHeight="1" thickBot="1" x14ac:dyDescent="0.25"/>
    <row r="2077" spans="1:4" ht="45" customHeight="1" thickBot="1" x14ac:dyDescent="0.25">
      <c r="A2077" s="4" t="s">
        <v>0</v>
      </c>
      <c r="B2077" s="83" t="s">
        <v>546</v>
      </c>
      <c r="C2077" s="83" t="s">
        <v>547</v>
      </c>
      <c r="D2077" s="5" t="s">
        <v>548</v>
      </c>
    </row>
    <row r="2078" spans="1:4" ht="13.5" customHeight="1" x14ac:dyDescent="0.2">
      <c r="A2078" s="54" t="s">
        <v>10</v>
      </c>
      <c r="B2078" s="154">
        <v>0</v>
      </c>
      <c r="C2078" s="154">
        <f>D2078-B2078</f>
        <v>114000</v>
      </c>
      <c r="D2078" s="152">
        <v>114000</v>
      </c>
    </row>
    <row r="2079" spans="1:4" ht="24" customHeight="1" thickBot="1" x14ac:dyDescent="0.25">
      <c r="A2079" s="184" t="s">
        <v>11</v>
      </c>
      <c r="B2079" s="169">
        <v>0</v>
      </c>
      <c r="C2079" s="169">
        <f>D2079-B2079</f>
        <v>232000</v>
      </c>
      <c r="D2079" s="178">
        <v>232000</v>
      </c>
    </row>
    <row r="2080" spans="1:4" ht="13.5" customHeight="1" thickBot="1" x14ac:dyDescent="0.25">
      <c r="A2080" s="185"/>
      <c r="B2080" s="16"/>
      <c r="C2080" s="182"/>
      <c r="D2080" s="182"/>
    </row>
    <row r="2081" spans="1:4" ht="13.5" customHeight="1" thickBot="1" x14ac:dyDescent="0.25">
      <c r="A2081" s="195" t="s">
        <v>534</v>
      </c>
      <c r="B2081" s="105">
        <v>0</v>
      </c>
      <c r="C2081" s="105">
        <f>SUM(C2078:C2080)</f>
        <v>346000</v>
      </c>
      <c r="D2081" s="6">
        <f>SUM(D2078:D2080)</f>
        <v>346000</v>
      </c>
    </row>
    <row r="2082" spans="1:4" ht="13.5" customHeight="1" thickBot="1" x14ac:dyDescent="0.25"/>
    <row r="2083" spans="1:4" ht="24.75" customHeight="1" thickBot="1" x14ac:dyDescent="0.25">
      <c r="A2083" s="194" t="s">
        <v>4</v>
      </c>
      <c r="B2083" s="186">
        <v>0</v>
      </c>
      <c r="C2083" s="186">
        <f>C2072+C2081</f>
        <v>1366000</v>
      </c>
      <c r="D2083" s="203">
        <f>D2081+D2072</f>
        <v>1366000</v>
      </c>
    </row>
    <row r="2084" spans="1:4" ht="13.5" customHeight="1" x14ac:dyDescent="0.2">
      <c r="A2084" s="187"/>
      <c r="B2084" s="188"/>
      <c r="C2084" s="188"/>
      <c r="D2084" s="188"/>
    </row>
    <row r="2085" spans="1:4" ht="13.5" customHeight="1" thickBot="1" x14ac:dyDescent="0.25"/>
    <row r="2086" spans="1:4" ht="24.75" customHeight="1" thickBot="1" x14ac:dyDescent="0.25">
      <c r="A2086" s="193" t="s">
        <v>4</v>
      </c>
      <c r="B2086" s="189">
        <f>B2059</f>
        <v>300000</v>
      </c>
      <c r="C2086" s="189">
        <f>C2083+C2059</f>
        <v>1366000</v>
      </c>
      <c r="D2086" s="192">
        <f>D2083+D2059</f>
        <v>1666000</v>
      </c>
    </row>
    <row r="2090" spans="1:4" ht="45" customHeight="1" x14ac:dyDescent="0.2">
      <c r="A2090" s="204" t="s">
        <v>545</v>
      </c>
      <c r="B2090" s="207"/>
      <c r="C2090" s="207"/>
      <c r="D2090" s="207"/>
    </row>
    <row r="2091" spans="1:4" ht="15.75" customHeight="1" x14ac:dyDescent="0.2">
      <c r="A2091" s="12" t="s">
        <v>15</v>
      </c>
    </row>
    <row r="2093" spans="1:4" ht="13.5" customHeight="1" x14ac:dyDescent="0.2">
      <c r="A2093" s="9" t="s">
        <v>16</v>
      </c>
      <c r="B2093" s="7"/>
    </row>
    <row r="2094" spans="1:4" ht="13.5" customHeight="1" thickBot="1" x14ac:dyDescent="0.25">
      <c r="A2094" s="9"/>
      <c r="B2094" s="7"/>
    </row>
    <row r="2095" spans="1:4" ht="45" customHeight="1" thickBot="1" x14ac:dyDescent="0.25">
      <c r="A2095" s="125" t="s">
        <v>0</v>
      </c>
      <c r="B2095" s="123" t="s">
        <v>546</v>
      </c>
      <c r="C2095" s="123" t="s">
        <v>547</v>
      </c>
      <c r="D2095" s="124" t="s">
        <v>548</v>
      </c>
    </row>
    <row r="2096" spans="1:4" ht="13.5" customHeight="1" x14ac:dyDescent="0.2">
      <c r="A2096" s="129" t="s">
        <v>28</v>
      </c>
      <c r="B2096" s="130">
        <v>243694</v>
      </c>
      <c r="C2096" s="131">
        <f t="shared" ref="C2096:C2106" si="81">D2096-B2096</f>
        <v>0</v>
      </c>
      <c r="D2096" s="198">
        <v>243694</v>
      </c>
    </row>
    <row r="2097" spans="1:4" ht="13.5" customHeight="1" x14ac:dyDescent="0.2">
      <c r="A2097" s="24" t="s">
        <v>17</v>
      </c>
      <c r="B2097" s="127">
        <v>805600</v>
      </c>
      <c r="C2097" s="128">
        <f t="shared" si="81"/>
        <v>0</v>
      </c>
      <c r="D2097" s="199">
        <v>805600</v>
      </c>
    </row>
    <row r="2098" spans="1:4" ht="13.5" customHeight="1" x14ac:dyDescent="0.2">
      <c r="A2098" s="24" t="s">
        <v>18</v>
      </c>
      <c r="B2098" s="127">
        <v>402800</v>
      </c>
      <c r="C2098" s="128">
        <f t="shared" si="81"/>
        <v>0</v>
      </c>
      <c r="D2098" s="199">
        <v>402800</v>
      </c>
    </row>
    <row r="2099" spans="1:4" ht="24" customHeight="1" x14ac:dyDescent="0.2">
      <c r="A2099" s="24" t="s">
        <v>19</v>
      </c>
      <c r="B2099" s="126">
        <v>503500</v>
      </c>
      <c r="C2099" s="128">
        <f t="shared" si="81"/>
        <v>0</v>
      </c>
      <c r="D2099" s="200">
        <v>503500</v>
      </c>
    </row>
    <row r="2100" spans="1:4" ht="13.5" customHeight="1" x14ac:dyDescent="0.2">
      <c r="A2100" s="24" t="s">
        <v>20</v>
      </c>
      <c r="B2100" s="127">
        <v>70490</v>
      </c>
      <c r="C2100" s="128">
        <f t="shared" si="81"/>
        <v>0</v>
      </c>
      <c r="D2100" s="199">
        <v>70490</v>
      </c>
    </row>
    <row r="2101" spans="1:4" ht="13.5" customHeight="1" x14ac:dyDescent="0.2">
      <c r="A2101" s="24" t="s">
        <v>21</v>
      </c>
      <c r="B2101" s="127">
        <v>647501</v>
      </c>
      <c r="C2101" s="128">
        <f t="shared" si="81"/>
        <v>0</v>
      </c>
      <c r="D2101" s="199">
        <v>647501</v>
      </c>
    </row>
    <row r="2102" spans="1:4" ht="24" customHeight="1" x14ac:dyDescent="0.2">
      <c r="A2102" s="24" t="s">
        <v>22</v>
      </c>
      <c r="B2102" s="126">
        <v>231610</v>
      </c>
      <c r="C2102" s="128">
        <f t="shared" si="81"/>
        <v>0</v>
      </c>
      <c r="D2102" s="200">
        <v>231610</v>
      </c>
    </row>
    <row r="2103" spans="1:4" ht="13.5" customHeight="1" x14ac:dyDescent="0.2">
      <c r="A2103" s="25" t="s">
        <v>23</v>
      </c>
      <c r="B2103" s="127">
        <v>485877.5</v>
      </c>
      <c r="C2103" s="128">
        <f t="shared" si="81"/>
        <v>0</v>
      </c>
      <c r="D2103" s="199">
        <v>485877.5</v>
      </c>
    </row>
    <row r="2104" spans="1:4" ht="24" customHeight="1" x14ac:dyDescent="0.2">
      <c r="A2104" s="24" t="s">
        <v>24</v>
      </c>
      <c r="B2104" s="126">
        <v>529682</v>
      </c>
      <c r="C2104" s="128">
        <f t="shared" si="81"/>
        <v>0</v>
      </c>
      <c r="D2104" s="200">
        <v>529682</v>
      </c>
    </row>
    <row r="2105" spans="1:4" ht="13.5" customHeight="1" x14ac:dyDescent="0.2">
      <c r="A2105" s="25" t="s">
        <v>29</v>
      </c>
      <c r="B2105" s="126">
        <v>503500</v>
      </c>
      <c r="C2105" s="128">
        <f t="shared" si="81"/>
        <v>0</v>
      </c>
      <c r="D2105" s="200">
        <v>503500</v>
      </c>
    </row>
    <row r="2106" spans="1:4" ht="24" customHeight="1" thickBot="1" x14ac:dyDescent="0.25">
      <c r="A2106" s="25" t="s">
        <v>25</v>
      </c>
      <c r="B2106" s="132">
        <v>141987</v>
      </c>
      <c r="C2106" s="128">
        <f t="shared" si="81"/>
        <v>0</v>
      </c>
      <c r="D2106" s="201">
        <v>141987</v>
      </c>
    </row>
    <row r="2107" spans="1:4" ht="13.5" customHeight="1" thickBot="1" x14ac:dyDescent="0.25">
      <c r="A2107" s="26" t="s">
        <v>26</v>
      </c>
      <c r="B2107" s="133">
        <f>SUM(B2096:B2106)</f>
        <v>4566241.5</v>
      </c>
      <c r="C2107" s="133">
        <f>SUM(C2096:C2106)</f>
        <v>0</v>
      </c>
      <c r="D2107" s="80">
        <f>SUM(D2096:D2106)</f>
        <v>4566241.5</v>
      </c>
    </row>
    <row r="2108" spans="1:4" ht="13.5" customHeight="1" thickBot="1" x14ac:dyDescent="0.25">
      <c r="A2108" s="27"/>
      <c r="B2108" s="28"/>
      <c r="C2108" s="28"/>
      <c r="D2108" s="28"/>
    </row>
    <row r="2109" spans="1:4" ht="13.5" customHeight="1" thickBot="1" x14ac:dyDescent="0.25">
      <c r="A2109" s="8" t="s">
        <v>27</v>
      </c>
      <c r="B2109" s="134">
        <f>B2107</f>
        <v>4566241.5</v>
      </c>
      <c r="C2109" s="134">
        <f>C2107</f>
        <v>0</v>
      </c>
      <c r="D2109" s="81">
        <f>D2107</f>
        <v>4566241.5</v>
      </c>
    </row>
    <row r="2113" spans="1:4" ht="45" customHeight="1" x14ac:dyDescent="0.2">
      <c r="A2113" s="204" t="s">
        <v>785</v>
      </c>
      <c r="B2113" s="204"/>
      <c r="C2113" s="204"/>
      <c r="D2113" s="204"/>
    </row>
    <row r="2114" spans="1:4" ht="15.75" customHeight="1" x14ac:dyDescent="0.25">
      <c r="A2114" s="82" t="s">
        <v>784</v>
      </c>
      <c r="B2114" s="82"/>
      <c r="C2114" s="82"/>
      <c r="D2114" s="7"/>
    </row>
    <row r="2115" spans="1:4" ht="13.5" customHeight="1" x14ac:dyDescent="0.2">
      <c r="A2115" s="143"/>
      <c r="B2115" s="143"/>
      <c r="C2115" s="143"/>
      <c r="D2115" s="7"/>
    </row>
    <row r="2116" spans="1:4" ht="13.5" customHeight="1" x14ac:dyDescent="0.2">
      <c r="A2116" s="30" t="s">
        <v>35</v>
      </c>
      <c r="B2116" s="30"/>
      <c r="C2116" s="30"/>
      <c r="D2116" s="7"/>
    </row>
    <row r="2117" spans="1:4" ht="13.5" customHeight="1" x14ac:dyDescent="0.2">
      <c r="A2117" s="53"/>
      <c r="B2117" s="53"/>
      <c r="C2117" s="53"/>
      <c r="D2117" s="7"/>
    </row>
    <row r="2118" spans="1:4" ht="13.5" customHeight="1" thickBot="1" x14ac:dyDescent="0.25">
      <c r="A2118" s="30" t="s">
        <v>156</v>
      </c>
      <c r="B2118" s="30"/>
      <c r="C2118" s="30"/>
      <c r="D2118" s="7"/>
    </row>
    <row r="2119" spans="1:4" ht="45" customHeight="1" thickBot="1" x14ac:dyDescent="0.25">
      <c r="A2119" s="4" t="s">
        <v>0</v>
      </c>
      <c r="B2119" s="83" t="s">
        <v>546</v>
      </c>
      <c r="C2119" s="83" t="s">
        <v>547</v>
      </c>
      <c r="D2119" s="5" t="s">
        <v>548</v>
      </c>
    </row>
    <row r="2120" spans="1:4" ht="13.5" customHeight="1" x14ac:dyDescent="0.2">
      <c r="A2120" s="54" t="s">
        <v>158</v>
      </c>
      <c r="B2120" s="136">
        <v>0</v>
      </c>
      <c r="C2120" s="137">
        <f t="shared" ref="C2120:C2125" si="82">D2120-B2120</f>
        <v>156492</v>
      </c>
      <c r="D2120" s="138">
        <v>156492</v>
      </c>
    </row>
    <row r="2121" spans="1:4" ht="13.5" customHeight="1" x14ac:dyDescent="0.2">
      <c r="A2121" s="1" t="s">
        <v>160</v>
      </c>
      <c r="B2121" s="92">
        <v>0</v>
      </c>
      <c r="C2121" s="84">
        <f t="shared" si="82"/>
        <v>156128</v>
      </c>
      <c r="D2121" s="3">
        <v>156128</v>
      </c>
    </row>
    <row r="2122" spans="1:4" ht="13.5" customHeight="1" x14ac:dyDescent="0.2">
      <c r="A2122" s="1" t="s">
        <v>162</v>
      </c>
      <c r="B2122" s="92">
        <v>0</v>
      </c>
      <c r="C2122" s="84">
        <f t="shared" si="82"/>
        <v>515464</v>
      </c>
      <c r="D2122" s="3">
        <v>515464</v>
      </c>
    </row>
    <row r="2123" spans="1:4" ht="13.5" customHeight="1" x14ac:dyDescent="0.2">
      <c r="A2123" s="1" t="s">
        <v>170</v>
      </c>
      <c r="B2123" s="92">
        <v>0</v>
      </c>
      <c r="C2123" s="84">
        <f t="shared" si="82"/>
        <v>267948</v>
      </c>
      <c r="D2123" s="3">
        <v>267948</v>
      </c>
    </row>
    <row r="2124" spans="1:4" ht="13.5" customHeight="1" x14ac:dyDescent="0.2">
      <c r="A2124" s="1" t="s">
        <v>177</v>
      </c>
      <c r="B2124" s="92">
        <v>0</v>
      </c>
      <c r="C2124" s="84">
        <f t="shared" si="82"/>
        <v>153576</v>
      </c>
      <c r="D2124" s="3">
        <v>153576</v>
      </c>
    </row>
    <row r="2125" spans="1:4" ht="13.5" customHeight="1" thickBot="1" x14ac:dyDescent="0.25">
      <c r="A2125" s="1" t="s">
        <v>180</v>
      </c>
      <c r="B2125" s="92">
        <v>0</v>
      </c>
      <c r="C2125" s="84">
        <f t="shared" si="82"/>
        <v>178863</v>
      </c>
      <c r="D2125" s="3">
        <v>178863</v>
      </c>
    </row>
    <row r="2126" spans="1:4" ht="13.5" customHeight="1" thickBot="1" x14ac:dyDescent="0.25">
      <c r="A2126" s="57" t="s">
        <v>184</v>
      </c>
      <c r="B2126" s="95">
        <f>SUM(B2120:B2125)</f>
        <v>0</v>
      </c>
      <c r="C2126" s="95">
        <f>SUM(C2120:C2125)</f>
        <v>1428471</v>
      </c>
      <c r="D2126" s="144">
        <f>SUM(D2120:D2125)</f>
        <v>1428471</v>
      </c>
    </row>
    <row r="2127" spans="1:4" ht="13.5" customHeight="1" thickBot="1" x14ac:dyDescent="0.25">
      <c r="A2127" s="59"/>
      <c r="B2127" s="59"/>
      <c r="C2127" s="59"/>
      <c r="D2127" s="7"/>
    </row>
    <row r="2128" spans="1:4" ht="13.5" customHeight="1" thickBot="1" x14ac:dyDescent="0.25">
      <c r="A2128" s="60" t="s">
        <v>48</v>
      </c>
      <c r="B2128" s="96">
        <f>B2126</f>
        <v>0</v>
      </c>
      <c r="C2128" s="96">
        <f>C2126</f>
        <v>1428471</v>
      </c>
      <c r="D2128" s="145">
        <f>D2126</f>
        <v>1428471</v>
      </c>
    </row>
    <row r="2129" spans="1:4" ht="13.5" customHeight="1" x14ac:dyDescent="0.2">
      <c r="A2129" s="30"/>
      <c r="B2129" s="30"/>
      <c r="C2129" s="30"/>
      <c r="D2129" s="7"/>
    </row>
    <row r="2130" spans="1:4" ht="13.5" customHeight="1" x14ac:dyDescent="0.2">
      <c r="A2130" s="30" t="s">
        <v>49</v>
      </c>
      <c r="B2130" s="30"/>
      <c r="C2130" s="30"/>
      <c r="D2130" s="7"/>
    </row>
    <row r="2131" spans="1:4" ht="13.5" customHeight="1" x14ac:dyDescent="0.2">
      <c r="A2131" s="59"/>
      <c r="B2131" s="59"/>
      <c r="C2131" s="59"/>
      <c r="D2131" s="7"/>
    </row>
    <row r="2132" spans="1:4" ht="13.5" customHeight="1" thickBot="1" x14ac:dyDescent="0.25">
      <c r="A2132" s="30" t="s">
        <v>203</v>
      </c>
      <c r="B2132" s="30"/>
      <c r="C2132" s="30"/>
      <c r="D2132" s="7"/>
    </row>
    <row r="2133" spans="1:4" ht="45" customHeight="1" thickBot="1" x14ac:dyDescent="0.25">
      <c r="A2133" s="4" t="s">
        <v>0</v>
      </c>
      <c r="B2133" s="83" t="s">
        <v>546</v>
      </c>
      <c r="C2133" s="83" t="s">
        <v>547</v>
      </c>
      <c r="D2133" s="5" t="s">
        <v>548</v>
      </c>
    </row>
    <row r="2134" spans="1:4" ht="13.5" customHeight="1" thickBot="1" x14ac:dyDescent="0.25">
      <c r="A2134" s="66" t="s">
        <v>236</v>
      </c>
      <c r="B2134" s="92">
        <v>0</v>
      </c>
      <c r="C2134" s="84">
        <f>D2134-B2134</f>
        <v>82215</v>
      </c>
      <c r="D2134" s="3">
        <v>82215</v>
      </c>
    </row>
    <row r="2135" spans="1:4" ht="13.5" customHeight="1" thickBot="1" x14ac:dyDescent="0.25">
      <c r="A2135" s="57" t="s">
        <v>272</v>
      </c>
      <c r="B2135" s="95">
        <f>SUM(B2134:B2134)</f>
        <v>0</v>
      </c>
      <c r="C2135" s="95">
        <f>SUM(C2134:C2134)</f>
        <v>82215</v>
      </c>
      <c r="D2135" s="58">
        <f>SUM(D2134:D2134)</f>
        <v>82215</v>
      </c>
    </row>
    <row r="2136" spans="1:4" ht="13.5" customHeight="1" x14ac:dyDescent="0.2">
      <c r="A2136" s="59"/>
      <c r="B2136" s="59"/>
      <c r="C2136" s="59"/>
      <c r="D2136" s="7"/>
    </row>
    <row r="2137" spans="1:4" ht="13.5" customHeight="1" thickBot="1" x14ac:dyDescent="0.25">
      <c r="A2137" s="30" t="s">
        <v>273</v>
      </c>
      <c r="B2137" s="30"/>
      <c r="C2137" s="30"/>
      <c r="D2137" s="7"/>
    </row>
    <row r="2138" spans="1:4" ht="45" customHeight="1" thickBot="1" x14ac:dyDescent="0.25">
      <c r="A2138" s="4" t="s">
        <v>0</v>
      </c>
      <c r="B2138" s="83" t="s">
        <v>546</v>
      </c>
      <c r="C2138" s="83" t="s">
        <v>547</v>
      </c>
      <c r="D2138" s="5" t="s">
        <v>548</v>
      </c>
    </row>
    <row r="2139" spans="1:4" ht="13.5" customHeight="1" thickBot="1" x14ac:dyDescent="0.25">
      <c r="A2139" s="66" t="s">
        <v>283</v>
      </c>
      <c r="B2139" s="92">
        <v>0</v>
      </c>
      <c r="C2139" s="84">
        <f>D2139-B2139</f>
        <v>159840</v>
      </c>
      <c r="D2139" s="3">
        <v>159840</v>
      </c>
    </row>
    <row r="2140" spans="1:4" ht="13.5" customHeight="1" thickBot="1" x14ac:dyDescent="0.25">
      <c r="A2140" s="57" t="s">
        <v>290</v>
      </c>
      <c r="B2140" s="95">
        <f>SUM(B2139:B2139)</f>
        <v>0</v>
      </c>
      <c r="C2140" s="95">
        <f>SUM(C2139:C2139)</f>
        <v>159840</v>
      </c>
      <c r="D2140" s="58">
        <f>SUM(D2139:D2139)</f>
        <v>159840</v>
      </c>
    </row>
    <row r="2141" spans="1:4" ht="13.5" customHeight="1" x14ac:dyDescent="0.2">
      <c r="A2141" s="59"/>
      <c r="B2141" s="59"/>
      <c r="C2141" s="59"/>
      <c r="D2141" s="7"/>
    </row>
    <row r="2142" spans="1:4" ht="13.5" customHeight="1" thickBot="1" x14ac:dyDescent="0.25">
      <c r="A2142" s="30" t="s">
        <v>291</v>
      </c>
      <c r="B2142" s="30"/>
      <c r="C2142" s="30"/>
      <c r="D2142" s="7"/>
    </row>
    <row r="2143" spans="1:4" ht="45" customHeight="1" thickBot="1" x14ac:dyDescent="0.25">
      <c r="A2143" s="4" t="s">
        <v>0</v>
      </c>
      <c r="B2143" s="83" t="s">
        <v>546</v>
      </c>
      <c r="C2143" s="83" t="s">
        <v>547</v>
      </c>
      <c r="D2143" s="5" t="s">
        <v>548</v>
      </c>
    </row>
    <row r="2144" spans="1:4" ht="13.5" customHeight="1" thickBot="1" x14ac:dyDescent="0.25">
      <c r="A2144" s="67" t="s">
        <v>299</v>
      </c>
      <c r="B2144" s="92">
        <v>0</v>
      </c>
      <c r="C2144" s="84">
        <f>D2144-B2144</f>
        <v>139860</v>
      </c>
      <c r="D2144" s="3">
        <v>139860</v>
      </c>
    </row>
    <row r="2145" spans="1:4" ht="13.5" customHeight="1" thickBot="1" x14ac:dyDescent="0.25">
      <c r="A2145" s="57" t="s">
        <v>304</v>
      </c>
      <c r="B2145" s="95">
        <f>SUM(B2144:B2144)</f>
        <v>0</v>
      </c>
      <c r="C2145" s="95">
        <f>SUM(C2144:C2144)</f>
        <v>139860</v>
      </c>
      <c r="D2145" s="58">
        <f>SUM(D2144:D2144)</f>
        <v>139860</v>
      </c>
    </row>
    <row r="2146" spans="1:4" ht="13.5" customHeight="1" thickBot="1" x14ac:dyDescent="0.25">
      <c r="A2146" s="59"/>
      <c r="B2146" s="59"/>
      <c r="C2146" s="59"/>
      <c r="D2146" s="7"/>
    </row>
    <row r="2147" spans="1:4" ht="13.5" customHeight="1" thickBot="1" x14ac:dyDescent="0.25">
      <c r="A2147" s="60" t="s">
        <v>88</v>
      </c>
      <c r="B2147" s="96">
        <f>B2145+B2140+B2135</f>
        <v>0</v>
      </c>
      <c r="C2147" s="96">
        <f>C2145+C2140+C2135</f>
        <v>381915</v>
      </c>
      <c r="D2147" s="61">
        <f>D2145+D2140+D2135</f>
        <v>381915</v>
      </c>
    </row>
    <row r="2148" spans="1:4" ht="13.5" customHeight="1" x14ac:dyDescent="0.2">
      <c r="A2148" s="59"/>
      <c r="B2148" s="59"/>
      <c r="C2148" s="59"/>
      <c r="D2148" s="7"/>
    </row>
    <row r="2149" spans="1:4" ht="13.5" customHeight="1" x14ac:dyDescent="0.2">
      <c r="A2149" s="30" t="s">
        <v>89</v>
      </c>
      <c r="B2149" s="30"/>
      <c r="C2149" s="30"/>
      <c r="D2149" s="7"/>
    </row>
    <row r="2150" spans="1:4" ht="13.5" customHeight="1" x14ac:dyDescent="0.2">
      <c r="A2150" s="59"/>
      <c r="B2150" s="59"/>
      <c r="C2150" s="59"/>
      <c r="D2150" s="7"/>
    </row>
    <row r="2151" spans="1:4" ht="13.5" customHeight="1" thickBot="1" x14ac:dyDescent="0.25">
      <c r="A2151" s="30" t="s">
        <v>314</v>
      </c>
      <c r="B2151" s="30"/>
      <c r="C2151" s="30"/>
      <c r="D2151" s="7"/>
    </row>
    <row r="2152" spans="1:4" ht="45" customHeight="1" thickBot="1" x14ac:dyDescent="0.25">
      <c r="A2152" s="4" t="s">
        <v>0</v>
      </c>
      <c r="B2152" s="83" t="s">
        <v>546</v>
      </c>
      <c r="C2152" s="83" t="s">
        <v>547</v>
      </c>
      <c r="D2152" s="5" t="s">
        <v>548</v>
      </c>
    </row>
    <row r="2153" spans="1:4" ht="13.5" customHeight="1" x14ac:dyDescent="0.2">
      <c r="A2153" s="70" t="s">
        <v>599</v>
      </c>
      <c r="B2153" s="92">
        <v>0</v>
      </c>
      <c r="C2153" s="84">
        <f>D2153-B2153</f>
        <v>117045</v>
      </c>
      <c r="D2153" s="3">
        <v>117045</v>
      </c>
    </row>
    <row r="2154" spans="1:4" ht="13.5" customHeight="1" x14ac:dyDescent="0.2">
      <c r="A2154" s="62" t="s">
        <v>325</v>
      </c>
      <c r="B2154" s="92">
        <v>0</v>
      </c>
      <c r="C2154" s="84">
        <f>D2154-B2154</f>
        <v>211140</v>
      </c>
      <c r="D2154" s="3">
        <v>211140</v>
      </c>
    </row>
    <row r="2155" spans="1:4" ht="13.5" customHeight="1" x14ac:dyDescent="0.2">
      <c r="A2155" s="62" t="s">
        <v>326</v>
      </c>
      <c r="B2155" s="92">
        <v>0</v>
      </c>
      <c r="C2155" s="84">
        <f>D2155-B2155</f>
        <v>114008</v>
      </c>
      <c r="D2155" s="3">
        <v>114008</v>
      </c>
    </row>
    <row r="2156" spans="1:4" ht="13.5" customHeight="1" x14ac:dyDescent="0.2">
      <c r="A2156" s="62" t="s">
        <v>332</v>
      </c>
      <c r="B2156" s="92">
        <v>0</v>
      </c>
      <c r="C2156" s="84">
        <f>D2156-B2156</f>
        <v>345425</v>
      </c>
      <c r="D2156" s="3">
        <v>345425</v>
      </c>
    </row>
    <row r="2157" spans="1:4" ht="13.5" customHeight="1" thickBot="1" x14ac:dyDescent="0.25">
      <c r="A2157" s="62" t="s">
        <v>346</v>
      </c>
      <c r="B2157" s="92">
        <v>0</v>
      </c>
      <c r="C2157" s="84">
        <f>D2157-B2157</f>
        <v>159516</v>
      </c>
      <c r="D2157" s="3">
        <v>159516</v>
      </c>
    </row>
    <row r="2158" spans="1:4" ht="13.5" customHeight="1" thickBot="1" x14ac:dyDescent="0.25">
      <c r="A2158" s="57" t="s">
        <v>368</v>
      </c>
      <c r="B2158" s="95">
        <f>SUM(B2153:B2157)</f>
        <v>0</v>
      </c>
      <c r="C2158" s="95">
        <f>SUM(C2153:C2157)</f>
        <v>947134</v>
      </c>
      <c r="D2158" s="58">
        <f>SUM(D2153:D2157)</f>
        <v>947134</v>
      </c>
    </row>
    <row r="2159" spans="1:4" ht="13.5" customHeight="1" thickBot="1" x14ac:dyDescent="0.25">
      <c r="A2159" s="59"/>
      <c r="B2159" s="59"/>
      <c r="C2159" s="59"/>
      <c r="D2159" s="7"/>
    </row>
    <row r="2160" spans="1:4" ht="13.5" customHeight="1" thickBot="1" x14ac:dyDescent="0.25">
      <c r="A2160" s="60" t="s">
        <v>101</v>
      </c>
      <c r="B2160" s="96">
        <v>0</v>
      </c>
      <c r="C2160" s="96">
        <f>C2158</f>
        <v>947134</v>
      </c>
      <c r="D2160" s="145">
        <f>D2158</f>
        <v>947134</v>
      </c>
    </row>
    <row r="2161" spans="1:4" ht="13.5" customHeight="1" x14ac:dyDescent="0.2">
      <c r="A2161" s="30"/>
      <c r="B2161" s="30"/>
      <c r="C2161" s="30"/>
      <c r="D2161" s="71"/>
    </row>
    <row r="2162" spans="1:4" ht="13.5" customHeight="1" x14ac:dyDescent="0.2">
      <c r="A2162" s="30" t="s">
        <v>102</v>
      </c>
      <c r="B2162" s="30"/>
      <c r="C2162" s="30"/>
      <c r="D2162" s="7"/>
    </row>
    <row r="2163" spans="1:4" ht="13.5" customHeight="1" x14ac:dyDescent="0.2">
      <c r="A2163" s="59"/>
      <c r="B2163" s="59"/>
      <c r="C2163" s="59"/>
      <c r="D2163" s="7"/>
    </row>
    <row r="2164" spans="1:4" ht="13.5" customHeight="1" thickBot="1" x14ac:dyDescent="0.25">
      <c r="A2164" s="30" t="s">
        <v>404</v>
      </c>
      <c r="B2164" s="30"/>
      <c r="C2164" s="30"/>
      <c r="D2164" s="7"/>
    </row>
    <row r="2165" spans="1:4" ht="45" customHeight="1" thickBot="1" x14ac:dyDescent="0.25">
      <c r="A2165" s="4" t="s">
        <v>0</v>
      </c>
      <c r="B2165" s="83" t="s">
        <v>546</v>
      </c>
      <c r="C2165" s="83" t="s">
        <v>547</v>
      </c>
      <c r="D2165" s="5" t="s">
        <v>548</v>
      </c>
    </row>
    <row r="2166" spans="1:4" ht="13.5" customHeight="1" x14ac:dyDescent="0.2">
      <c r="A2166" s="69" t="s">
        <v>415</v>
      </c>
      <c r="B2166" s="92">
        <v>0</v>
      </c>
      <c r="C2166" s="84">
        <f>D2166-B2166</f>
        <v>333720</v>
      </c>
      <c r="D2166" s="3">
        <v>333720</v>
      </c>
    </row>
    <row r="2167" spans="1:4" ht="13.5" customHeight="1" x14ac:dyDescent="0.2">
      <c r="A2167" s="69" t="s">
        <v>422</v>
      </c>
      <c r="B2167" s="92">
        <v>0</v>
      </c>
      <c r="C2167" s="84">
        <f>D2167-B2167</f>
        <v>202797</v>
      </c>
      <c r="D2167" s="3">
        <v>202797</v>
      </c>
    </row>
    <row r="2168" spans="1:4" ht="13.5" customHeight="1" x14ac:dyDescent="0.2">
      <c r="A2168" s="69" t="s">
        <v>427</v>
      </c>
      <c r="B2168" s="92">
        <v>0</v>
      </c>
      <c r="C2168" s="84">
        <f>D2168-B2168</f>
        <v>136620</v>
      </c>
      <c r="D2168" s="3">
        <v>136620</v>
      </c>
    </row>
    <row r="2169" spans="1:4" ht="13.5" customHeight="1" thickBot="1" x14ac:dyDescent="0.25">
      <c r="A2169" s="77" t="s">
        <v>434</v>
      </c>
      <c r="B2169" s="92">
        <v>0</v>
      </c>
      <c r="C2169" s="84">
        <f>D2169-B2169</f>
        <v>669815</v>
      </c>
      <c r="D2169" s="3">
        <v>669815</v>
      </c>
    </row>
    <row r="2170" spans="1:4" ht="13.5" customHeight="1" thickBot="1" x14ac:dyDescent="0.25">
      <c r="A2170" s="57" t="s">
        <v>452</v>
      </c>
      <c r="B2170" s="95">
        <f>SUM(B2166:B2169)</f>
        <v>0</v>
      </c>
      <c r="C2170" s="95">
        <f>SUM(C2166:C2169)</f>
        <v>1342952</v>
      </c>
      <c r="D2170" s="58">
        <f>SUM(D2166:D2169)</f>
        <v>1342952</v>
      </c>
    </row>
    <row r="2171" spans="1:4" ht="13.5" customHeight="1" thickBot="1" x14ac:dyDescent="0.25">
      <c r="A2171" s="59"/>
      <c r="B2171" s="59"/>
      <c r="C2171" s="59"/>
      <c r="D2171" s="7"/>
    </row>
    <row r="2172" spans="1:4" ht="13.5" customHeight="1" thickBot="1" x14ac:dyDescent="0.25">
      <c r="A2172" s="60" t="s">
        <v>129</v>
      </c>
      <c r="B2172" s="96">
        <v>0</v>
      </c>
      <c r="C2172" s="96">
        <f>C2170</f>
        <v>1342952</v>
      </c>
      <c r="D2172" s="145">
        <f>D2170</f>
        <v>1342952</v>
      </c>
    </row>
    <row r="2173" spans="1:4" ht="13.5" customHeight="1" x14ac:dyDescent="0.2">
      <c r="A2173" s="30"/>
      <c r="B2173" s="30"/>
      <c r="C2173" s="30"/>
      <c r="D2173" s="71"/>
    </row>
    <row r="2174" spans="1:4" ht="13.5" customHeight="1" x14ac:dyDescent="0.2">
      <c r="A2174" s="30" t="s">
        <v>130</v>
      </c>
      <c r="B2174" s="30"/>
      <c r="C2174" s="30"/>
      <c r="D2174" s="7"/>
    </row>
    <row r="2175" spans="1:4" ht="13.5" customHeight="1" x14ac:dyDescent="0.2">
      <c r="A2175" s="59"/>
      <c r="B2175" s="59"/>
      <c r="C2175" s="59"/>
      <c r="D2175" s="7"/>
    </row>
    <row r="2176" spans="1:4" ht="13.5" customHeight="1" thickBot="1" x14ac:dyDescent="0.25">
      <c r="A2176" s="30" t="s">
        <v>453</v>
      </c>
      <c r="B2176" s="30"/>
      <c r="C2176" s="30"/>
      <c r="D2176" s="7"/>
    </row>
    <row r="2177" spans="1:4" ht="45" customHeight="1" thickBot="1" x14ac:dyDescent="0.25">
      <c r="A2177" s="4" t="s">
        <v>0</v>
      </c>
      <c r="B2177" s="83" t="s">
        <v>546</v>
      </c>
      <c r="C2177" s="83" t="s">
        <v>547</v>
      </c>
      <c r="D2177" s="5" t="s">
        <v>548</v>
      </c>
    </row>
    <row r="2178" spans="1:4" ht="13.5" customHeight="1" thickBot="1" x14ac:dyDescent="0.25">
      <c r="A2178" s="69" t="s">
        <v>462</v>
      </c>
      <c r="B2178" s="92">
        <v>0</v>
      </c>
      <c r="C2178" s="84">
        <f>D2178-B2178</f>
        <v>41634</v>
      </c>
      <c r="D2178" s="3">
        <v>41634</v>
      </c>
    </row>
    <row r="2179" spans="1:4" ht="13.5" customHeight="1" thickBot="1" x14ac:dyDescent="0.25">
      <c r="A2179" s="57" t="s">
        <v>467</v>
      </c>
      <c r="B2179" s="95">
        <f>SUM(B2178:B2178)</f>
        <v>0</v>
      </c>
      <c r="C2179" s="95">
        <f>SUM(C2178:C2178)</f>
        <v>41634</v>
      </c>
      <c r="D2179" s="58">
        <f>SUM(D2178:D2178)</f>
        <v>41634</v>
      </c>
    </row>
    <row r="2180" spans="1:4" ht="13.5" customHeight="1" x14ac:dyDescent="0.2">
      <c r="A2180" s="59"/>
      <c r="B2180" s="59"/>
      <c r="C2180" s="59"/>
      <c r="D2180" s="7"/>
    </row>
    <row r="2181" spans="1:4" ht="13.5" customHeight="1" thickBot="1" x14ac:dyDescent="0.25">
      <c r="A2181" s="30" t="s">
        <v>468</v>
      </c>
      <c r="B2181" s="30"/>
      <c r="C2181" s="30"/>
      <c r="D2181" s="7"/>
    </row>
    <row r="2182" spans="1:4" ht="45" customHeight="1" thickBot="1" x14ac:dyDescent="0.25">
      <c r="A2182" s="4" t="s">
        <v>0</v>
      </c>
      <c r="B2182" s="83" t="s">
        <v>546</v>
      </c>
      <c r="C2182" s="83" t="s">
        <v>547</v>
      </c>
      <c r="D2182" s="5" t="s">
        <v>548</v>
      </c>
    </row>
    <row r="2183" spans="1:4" ht="13.5" customHeight="1" x14ac:dyDescent="0.2">
      <c r="A2183" s="1" t="s">
        <v>488</v>
      </c>
      <c r="B2183" s="92">
        <v>0</v>
      </c>
      <c r="C2183" s="84">
        <f>D2183-B2183</f>
        <v>208656</v>
      </c>
      <c r="D2183" s="3">
        <v>208656</v>
      </c>
    </row>
    <row r="2184" spans="1:4" ht="13.5" customHeight="1" thickBot="1" x14ac:dyDescent="0.25">
      <c r="A2184" s="1" t="s">
        <v>495</v>
      </c>
      <c r="B2184" s="92">
        <v>0</v>
      </c>
      <c r="C2184" s="84">
        <f>D2184-B2184</f>
        <v>268272</v>
      </c>
      <c r="D2184" s="3">
        <v>268272</v>
      </c>
    </row>
    <row r="2185" spans="1:4" ht="13.5" customHeight="1" thickBot="1" x14ac:dyDescent="0.25">
      <c r="A2185" s="57" t="s">
        <v>502</v>
      </c>
      <c r="B2185" s="95">
        <f>SUM(B2183:B2184)</f>
        <v>0</v>
      </c>
      <c r="C2185" s="95">
        <f>SUM(C2183:C2184)</f>
        <v>476928</v>
      </c>
      <c r="D2185" s="58">
        <f>SUM(D2183:D2184)</f>
        <v>476928</v>
      </c>
    </row>
    <row r="2186" spans="1:4" ht="13.5" customHeight="1" thickBot="1" x14ac:dyDescent="0.25">
      <c r="A2186" s="59"/>
      <c r="B2186" s="59"/>
      <c r="C2186" s="59"/>
      <c r="D2186" s="7"/>
    </row>
    <row r="2187" spans="1:4" ht="13.5" customHeight="1" thickBot="1" x14ac:dyDescent="0.25">
      <c r="A2187" s="60" t="s">
        <v>155</v>
      </c>
      <c r="B2187" s="96">
        <v>0</v>
      </c>
      <c r="C2187" s="96">
        <f>C2185+C2179</f>
        <v>518562</v>
      </c>
      <c r="D2187" s="145">
        <f>D2185+D2179</f>
        <v>518562</v>
      </c>
    </row>
    <row r="2188" spans="1:4" ht="13.5" customHeight="1" x14ac:dyDescent="0.2">
      <c r="A2188" s="59"/>
      <c r="B2188" s="59"/>
      <c r="C2188" s="59"/>
      <c r="D2188" s="7"/>
    </row>
    <row r="2189" spans="1:4" ht="13.5" customHeight="1" thickBot="1" x14ac:dyDescent="0.25">
      <c r="A2189" s="59"/>
      <c r="B2189" s="59"/>
      <c r="C2189" s="59"/>
      <c r="D2189" s="7"/>
    </row>
    <row r="2190" spans="1:4" ht="13.5" customHeight="1" thickBot="1" x14ac:dyDescent="0.25">
      <c r="A2190" s="79" t="s">
        <v>534</v>
      </c>
      <c r="B2190" s="105">
        <f>B2128+B2147+B2160+B2172+B2187</f>
        <v>0</v>
      </c>
      <c r="C2190" s="105">
        <f>C2187+C2172+C2160+C2147+C2128</f>
        <v>4619034</v>
      </c>
      <c r="D2190" s="6">
        <f>D2187+D2172+D2160+D2147+D2128</f>
        <v>4619034</v>
      </c>
    </row>
    <row r="2192" spans="1:4" ht="13.5" customHeight="1" thickBot="1" x14ac:dyDescent="0.25">
      <c r="A2192" s="30" t="s">
        <v>35</v>
      </c>
      <c r="B2192" s="30"/>
      <c r="C2192" s="30"/>
      <c r="D2192" s="7"/>
    </row>
    <row r="2193" spans="1:4" ht="45" customHeight="1" thickBot="1" x14ac:dyDescent="0.25">
      <c r="A2193" s="4" t="s">
        <v>0</v>
      </c>
      <c r="B2193" s="83" t="s">
        <v>546</v>
      </c>
      <c r="C2193" s="83" t="s">
        <v>547</v>
      </c>
      <c r="D2193" s="5" t="s">
        <v>548</v>
      </c>
    </row>
    <row r="2194" spans="1:4" ht="13.5" customHeight="1" thickBot="1" x14ac:dyDescent="0.25">
      <c r="A2194" s="33" t="s">
        <v>38</v>
      </c>
      <c r="B2194" s="99">
        <v>0</v>
      </c>
      <c r="C2194" s="84">
        <f>D2194-B2194</f>
        <v>638280</v>
      </c>
      <c r="D2194" s="34">
        <v>638280</v>
      </c>
    </row>
    <row r="2195" spans="1:4" ht="13.5" customHeight="1" thickBot="1" x14ac:dyDescent="0.25">
      <c r="A2195" s="37" t="s">
        <v>48</v>
      </c>
      <c r="B2195" s="110">
        <f>SUM(B2194:B2194)</f>
        <v>0</v>
      </c>
      <c r="C2195" s="110">
        <f>SUM(C2194:C2194)</f>
        <v>638280</v>
      </c>
      <c r="D2195" s="150">
        <f>SUM(D2194:D2194)</f>
        <v>638280</v>
      </c>
    </row>
    <row r="2196" spans="1:4" ht="13.5" customHeight="1" x14ac:dyDescent="0.2">
      <c r="A2196" s="27"/>
      <c r="B2196" s="27"/>
      <c r="C2196" s="27"/>
      <c r="D2196" s="7"/>
    </row>
    <row r="2197" spans="1:4" ht="13.5" customHeight="1" thickBot="1" x14ac:dyDescent="0.25">
      <c r="A2197" s="39" t="s">
        <v>49</v>
      </c>
      <c r="B2197" s="39"/>
      <c r="C2197" s="39"/>
      <c r="D2197" s="7"/>
    </row>
    <row r="2198" spans="1:4" ht="45" customHeight="1" thickBot="1" x14ac:dyDescent="0.25">
      <c r="A2198" s="4" t="s">
        <v>0</v>
      </c>
      <c r="B2198" s="83" t="s">
        <v>546</v>
      </c>
      <c r="C2198" s="83" t="s">
        <v>547</v>
      </c>
      <c r="D2198" s="5" t="s">
        <v>548</v>
      </c>
    </row>
    <row r="2199" spans="1:4" ht="24" customHeight="1" x14ac:dyDescent="0.2">
      <c r="A2199" s="29" t="s">
        <v>55</v>
      </c>
      <c r="B2199" s="99">
        <v>0</v>
      </c>
      <c r="C2199" s="84">
        <f>D2199-B2199</f>
        <v>238464</v>
      </c>
      <c r="D2199" s="34">
        <v>238464</v>
      </c>
    </row>
    <row r="2200" spans="1:4" ht="13.5" customHeight="1" thickBot="1" x14ac:dyDescent="0.25">
      <c r="A2200" s="41" t="s">
        <v>59</v>
      </c>
      <c r="B2200" s="99">
        <v>0</v>
      </c>
      <c r="C2200" s="84">
        <f>D2200-B2200</f>
        <v>343116</v>
      </c>
      <c r="D2200" s="34">
        <v>343116</v>
      </c>
    </row>
    <row r="2201" spans="1:4" ht="13.5" customHeight="1" thickBot="1" x14ac:dyDescent="0.25">
      <c r="A2201" s="37" t="s">
        <v>88</v>
      </c>
      <c r="B2201" s="110">
        <f>SUM(B2199:B2200)</f>
        <v>0</v>
      </c>
      <c r="C2201" s="110">
        <f>SUM(C2199:C2200)</f>
        <v>581580</v>
      </c>
      <c r="D2201" s="150">
        <f>SUM(D2199:D2200)</f>
        <v>581580</v>
      </c>
    </row>
    <row r="2202" spans="1:4" ht="13.5" customHeight="1" x14ac:dyDescent="0.2">
      <c r="A2202" s="27"/>
      <c r="B2202" s="27"/>
      <c r="C2202" s="27"/>
      <c r="D2202" s="7"/>
    </row>
    <row r="2203" spans="1:4" ht="13.5" customHeight="1" thickBot="1" x14ac:dyDescent="0.25">
      <c r="A2203" s="39" t="s">
        <v>89</v>
      </c>
      <c r="B2203" s="39"/>
      <c r="C2203" s="39"/>
      <c r="D2203" s="7"/>
    </row>
    <row r="2204" spans="1:4" ht="45" customHeight="1" thickBot="1" x14ac:dyDescent="0.25">
      <c r="A2204" s="4" t="s">
        <v>0</v>
      </c>
      <c r="B2204" s="83" t="s">
        <v>546</v>
      </c>
      <c r="C2204" s="83" t="s">
        <v>547</v>
      </c>
      <c r="D2204" s="5" t="s">
        <v>548</v>
      </c>
    </row>
    <row r="2205" spans="1:4" ht="13.5" customHeight="1" thickBot="1" x14ac:dyDescent="0.25">
      <c r="A2205" s="29" t="s">
        <v>786</v>
      </c>
      <c r="B2205" s="99">
        <v>0</v>
      </c>
      <c r="C2205" s="84">
        <f>D2205-B2205</f>
        <v>139104</v>
      </c>
      <c r="D2205" s="34">
        <v>139104</v>
      </c>
    </row>
    <row r="2206" spans="1:4" ht="13.5" customHeight="1" thickBot="1" x14ac:dyDescent="0.25">
      <c r="A2206" s="37" t="s">
        <v>101</v>
      </c>
      <c r="B2206" s="110">
        <f>SUM(B2205:B2205)</f>
        <v>0</v>
      </c>
      <c r="C2206" s="110">
        <f>SUM(C2205:C2205)</f>
        <v>139104</v>
      </c>
      <c r="D2206" s="150">
        <f>SUM(D2205:D2205)</f>
        <v>139104</v>
      </c>
    </row>
    <row r="2207" spans="1:4" ht="13.5" customHeight="1" x14ac:dyDescent="0.2">
      <c r="A2207" s="39"/>
      <c r="B2207" s="39"/>
      <c r="C2207" s="39"/>
      <c r="D2207" s="46"/>
    </row>
    <row r="2208" spans="1:4" ht="13.5" customHeight="1" thickBot="1" x14ac:dyDescent="0.25">
      <c r="A2208" s="39" t="s">
        <v>102</v>
      </c>
      <c r="B2208" s="39"/>
      <c r="C2208" s="39"/>
      <c r="D2208" s="7"/>
    </row>
    <row r="2209" spans="1:4" ht="45" customHeight="1" thickBot="1" x14ac:dyDescent="0.25">
      <c r="A2209" s="4" t="s">
        <v>0</v>
      </c>
      <c r="B2209" s="83" t="s">
        <v>546</v>
      </c>
      <c r="C2209" s="83" t="s">
        <v>547</v>
      </c>
      <c r="D2209" s="5" t="s">
        <v>548</v>
      </c>
    </row>
    <row r="2210" spans="1:4" ht="13.5" customHeight="1" x14ac:dyDescent="0.2">
      <c r="A2210" s="190" t="s">
        <v>103</v>
      </c>
      <c r="B2210" s="107">
        <v>0</v>
      </c>
      <c r="C2210" s="137">
        <f>D2210-B2210</f>
        <v>495288</v>
      </c>
      <c r="D2210" s="152">
        <v>495288</v>
      </c>
    </row>
    <row r="2211" spans="1:4" ht="13.5" customHeight="1" x14ac:dyDescent="0.2">
      <c r="A2211" s="47" t="s">
        <v>104</v>
      </c>
      <c r="B2211" s="99">
        <v>0</v>
      </c>
      <c r="C2211" s="84">
        <f>D2211-B2211</f>
        <v>102438</v>
      </c>
      <c r="D2211" s="34">
        <v>102438</v>
      </c>
    </row>
    <row r="2212" spans="1:4" ht="24" customHeight="1" x14ac:dyDescent="0.2">
      <c r="A2212" s="48" t="s">
        <v>105</v>
      </c>
      <c r="B2212" s="99">
        <v>0</v>
      </c>
      <c r="C2212" s="84">
        <f>D2212-B2212</f>
        <v>162162</v>
      </c>
      <c r="D2212" s="34">
        <v>162162</v>
      </c>
    </row>
    <row r="2213" spans="1:4" ht="24" customHeight="1" thickBot="1" x14ac:dyDescent="0.25">
      <c r="A2213" s="48" t="s">
        <v>668</v>
      </c>
      <c r="B2213" s="99">
        <v>0</v>
      </c>
      <c r="C2213" s="84">
        <f>D2213-B2213</f>
        <v>227448</v>
      </c>
      <c r="D2213" s="34">
        <v>227448</v>
      </c>
    </row>
    <row r="2214" spans="1:4" ht="13.5" customHeight="1" thickBot="1" x14ac:dyDescent="0.25">
      <c r="A2214" s="37" t="s">
        <v>129</v>
      </c>
      <c r="B2214" s="110">
        <f>SUM(B2210:B2213)</f>
        <v>0</v>
      </c>
      <c r="C2214" s="110">
        <f>SUM(C2210:C2213)</f>
        <v>987336</v>
      </c>
      <c r="D2214" s="150">
        <f>SUM(D2210:D2213)</f>
        <v>987336</v>
      </c>
    </row>
    <row r="2215" spans="1:4" ht="13.5" customHeight="1" x14ac:dyDescent="0.2">
      <c r="A2215" s="39"/>
      <c r="B2215" s="39"/>
      <c r="C2215" s="39"/>
      <c r="D2215" s="46"/>
    </row>
    <row r="2216" spans="1:4" ht="13.5" customHeight="1" thickBot="1" x14ac:dyDescent="0.25">
      <c r="A2216" s="39" t="s">
        <v>130</v>
      </c>
      <c r="B2216" s="39"/>
      <c r="C2216" s="39"/>
      <c r="D2216" s="7"/>
    </row>
    <row r="2217" spans="1:4" ht="45" customHeight="1" thickBot="1" x14ac:dyDescent="0.25">
      <c r="A2217" s="4" t="s">
        <v>0</v>
      </c>
      <c r="B2217" s="83" t="s">
        <v>546</v>
      </c>
      <c r="C2217" s="83" t="s">
        <v>547</v>
      </c>
      <c r="D2217" s="5" t="s">
        <v>548</v>
      </c>
    </row>
    <row r="2218" spans="1:4" ht="24" customHeight="1" x14ac:dyDescent="0.2">
      <c r="A2218" s="29" t="s">
        <v>133</v>
      </c>
      <c r="B2218" s="99">
        <v>0</v>
      </c>
      <c r="C2218" s="84">
        <f>D2218-B2218</f>
        <v>75816</v>
      </c>
      <c r="D2218" s="34">
        <v>75816</v>
      </c>
    </row>
    <row r="2219" spans="1:4" ht="24" customHeight="1" x14ac:dyDescent="0.2">
      <c r="A2219" s="29" t="s">
        <v>134</v>
      </c>
      <c r="B2219" s="99">
        <v>0</v>
      </c>
      <c r="C2219" s="84">
        <f>D2219-B2219</f>
        <v>412236</v>
      </c>
      <c r="D2219" s="34">
        <v>412236</v>
      </c>
    </row>
    <row r="2220" spans="1:4" ht="13.5" customHeight="1" thickBot="1" x14ac:dyDescent="0.25">
      <c r="A2220" s="48" t="s">
        <v>135</v>
      </c>
      <c r="B2220" s="99">
        <v>0</v>
      </c>
      <c r="C2220" s="84">
        <f>D2220-B2220</f>
        <v>365040</v>
      </c>
      <c r="D2220" s="34">
        <v>365040</v>
      </c>
    </row>
    <row r="2221" spans="1:4" ht="13.5" customHeight="1" thickBot="1" x14ac:dyDescent="0.25">
      <c r="A2221" s="37" t="s">
        <v>155</v>
      </c>
      <c r="B2221" s="110">
        <f>SUM(B2218:B2220)</f>
        <v>0</v>
      </c>
      <c r="C2221" s="110">
        <f>SUM(C2218:C2220)</f>
        <v>853092</v>
      </c>
      <c r="D2221" s="150">
        <f>SUM(D2218:D2220)</f>
        <v>853092</v>
      </c>
    </row>
    <row r="2222" spans="1:4" ht="13.5" customHeight="1" x14ac:dyDescent="0.2">
      <c r="A2222" s="27"/>
      <c r="B2222" s="27"/>
      <c r="C2222" s="27"/>
      <c r="D2222" s="7"/>
    </row>
    <row r="2223" spans="1:4" ht="13.5" customHeight="1" thickBot="1" x14ac:dyDescent="0.25">
      <c r="A2223" s="27"/>
      <c r="B2223" s="27"/>
      <c r="C2223" s="27"/>
      <c r="D2223" s="7"/>
    </row>
    <row r="2224" spans="1:4" ht="24.75" customHeight="1" thickBot="1" x14ac:dyDescent="0.25">
      <c r="A2224" s="8" t="s">
        <v>1</v>
      </c>
      <c r="B2224" s="87">
        <f>B2195+B2201+B2206+B2214+B2221</f>
        <v>0</v>
      </c>
      <c r="C2224" s="87">
        <f>C2221+C2214+C2206+C2201+C2195</f>
        <v>3199392</v>
      </c>
      <c r="D2224" s="191">
        <f>D2195+D2201+D2206+D2214+D2221</f>
        <v>3199392</v>
      </c>
    </row>
    <row r="2226" spans="1:4" ht="13.5" customHeight="1" thickBot="1" x14ac:dyDescent="0.25"/>
    <row r="2227" spans="1:4" ht="24.75" customHeight="1" thickBot="1" x14ac:dyDescent="0.25">
      <c r="A2227" s="193" t="s">
        <v>4</v>
      </c>
      <c r="B2227" s="189">
        <f>B2214+B2223</f>
        <v>0</v>
      </c>
      <c r="C2227" s="189">
        <f>C2224+C2190</f>
        <v>7818426</v>
      </c>
      <c r="D2227" s="192">
        <f>D2224+D2190</f>
        <v>7818426</v>
      </c>
    </row>
  </sheetData>
  <mergeCells count="13">
    <mergeCell ref="A2113:D2113"/>
    <mergeCell ref="A1:D1"/>
    <mergeCell ref="A13:D13"/>
    <mergeCell ref="A1189:D1189"/>
    <mergeCell ref="A2048:D2048"/>
    <mergeCell ref="A2090:D2090"/>
    <mergeCell ref="A625:D625"/>
    <mergeCell ref="A1032:D1032"/>
    <mergeCell ref="A1125:D1125"/>
    <mergeCell ref="A1142:D1142"/>
    <mergeCell ref="A1861:D1861"/>
    <mergeCell ref="A1992:D1992"/>
    <mergeCell ref="A2014:D2014"/>
  </mergeCells>
  <phoneticPr fontId="1" type="noConversion"/>
  <pageMargins left="0.78740157480314965" right="0.78740157480314965" top="1.1811023622047245" bottom="1.1811023622047245" header="0.51181102362204722" footer="0.51181102362204722"/>
  <pageSetup paperSize="9" firstPageNumber="20" orientation="portrait" useFirstPageNumber="1" r:id="rId1"/>
  <headerFooter alignWithMargins="0">
    <oddHeader>&amp;C&amp;"Arial,Kurzíva"&amp;12Příloha č. 3 - Rozpis rozpočtu rozvojových programů MŠMT v roce 2011 na jednotlivé školy a školská zařízení zřizovaná Olomouckým krajem, obcemi a na soukromé školy v Olomouckém kraji</oddHeader>
    <oddFooter>&amp;L&amp;"Arial,Kurzíva"Zastupitelstvo Olomouckého kraje 24. 2. 2012
10 - Rozpis rozpočtu škol a školských zařízení v působnosti OK v roce 2011
Příloha č. 3 - Rozpis rozpočtu rozvojových programů MŠMT v roce 2011&amp;R&amp;"Arial,Kurzíva"Strana &amp;P (celkem 72)</oddFooter>
  </headerFooter>
  <rowBreaks count="6" manualBreakCount="6">
    <brk id="226" max="16383" man="1"/>
    <brk id="365" max="16383" man="1"/>
    <brk id="624" max="16383" man="1"/>
    <brk id="1141" max="16383" man="1"/>
    <brk id="1409" max="16383" man="1"/>
    <brk id="187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Rozpočet účelových dotací 2011</vt:lpstr>
    </vt:vector>
  </TitlesOfParts>
  <Company>KUOK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Alžběta Švihálková</dc:creator>
  <cp:lastModifiedBy>Skopalová Danuše</cp:lastModifiedBy>
  <cp:lastPrinted>2012-01-25T08:09:40Z</cp:lastPrinted>
  <dcterms:created xsi:type="dcterms:W3CDTF">2003-03-18T09:23:49Z</dcterms:created>
  <dcterms:modified xsi:type="dcterms:W3CDTF">2012-01-27T08:14:43Z</dcterms:modified>
</cp:coreProperties>
</file>